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30" windowWidth="19260" windowHeight="6075" activeTab="0"/>
  </bookViews>
  <sheets>
    <sheet name="一覧表" sheetId="1" r:id="rId1"/>
    <sheet name="明細表" sheetId="2" r:id="rId2"/>
  </sheets>
  <definedNames>
    <definedName name="_xlfn.IFERROR" hidden="1">#NAME?</definedName>
    <definedName name="_xlnm.Print_Area" localSheetId="0">'一覧表'!$A$1:$V$31</definedName>
    <definedName name="_xlnm.Print_Titles" localSheetId="0">'一覧表'!$A:$F,'一覧表'!$1:$8</definedName>
    <definedName name="_xlnm.Print_Titles" localSheetId="1">'明細表'!$A:$D,'明細表'!$3:$9</definedName>
  </definedNames>
  <calcPr fullCalcOnLoad="1"/>
</workbook>
</file>

<file path=xl/sharedStrings.xml><?xml version="1.0" encoding="utf-8"?>
<sst xmlns="http://schemas.openxmlformats.org/spreadsheetml/2006/main" count="241" uniqueCount="46">
  <si>
    <t>(円)</t>
  </si>
  <si>
    <t>使用量</t>
  </si>
  <si>
    <t>使用料按分
契約電力</t>
  </si>
  <si>
    <t>№</t>
  </si>
  <si>
    <t>（㎡）</t>
  </si>
  <si>
    <t>専有部分</t>
  </si>
  <si>
    <t>共用部分</t>
  </si>
  <si>
    <t>合計</t>
  </si>
  <si>
    <t>総支払額（円）　　　（税抜き）</t>
  </si>
  <si>
    <t>総合計</t>
  </si>
  <si>
    <t>合計（共用部除く）</t>
  </si>
  <si>
    <t>床面積</t>
  </si>
  <si>
    <t>合　　　計</t>
  </si>
  <si>
    <t>企業名</t>
  </si>
  <si>
    <t>事業所名</t>
  </si>
  <si>
    <t>（人）</t>
  </si>
  <si>
    <t>雇用</t>
  </si>
  <si>
    <t>創出　　　　　　　　　　　効果</t>
  </si>
  <si>
    <t>雇用　　　　　　　　　　　者数</t>
  </si>
  <si>
    <t>雇用　　　　　　　　　　　　　者数</t>
  </si>
  <si>
    <t>期末</t>
  </si>
  <si>
    <t>控除</t>
  </si>
  <si>
    <t>(kWh)</t>
  </si>
  <si>
    <t>(kW)</t>
  </si>
  <si>
    <t>契約電力　　　　　　　　　(kW)</t>
  </si>
  <si>
    <t>床面積按分
契約電力</t>
  </si>
  <si>
    <t>契約電力
合計</t>
  </si>
  <si>
    <t>電気料金　　　　　　　　　　　　　　　　　　　　　合計</t>
  </si>
  <si>
    <t>使用料按分
電気料金</t>
  </si>
  <si>
    <t>契約電力
合計</t>
  </si>
  <si>
    <t>(kW)</t>
  </si>
  <si>
    <t>(kW)</t>
  </si>
  <si>
    <t>電気料金　　　　　　　　　　　　　　　　　　　　　合計</t>
  </si>
  <si>
    <t>(円)</t>
  </si>
  <si>
    <t>雇用者数　計</t>
  </si>
  <si>
    <t>補助対象　計</t>
  </si>
  <si>
    <t>H　　年　　月分</t>
  </si>
  <si>
    <t>H　　年　月分</t>
  </si>
  <si>
    <t>雇用者数（Ｈ  . .  ）</t>
  </si>
  <si>
    <t>補助対象外の事業所は、雇用創出効果が0人となるよう網掛けセルに入力してください。</t>
  </si>
  <si>
    <t>床　面　積　○○月分　～　○○月分</t>
  </si>
  <si>
    <t>共同受電　一覧表</t>
  </si>
  <si>
    <t>共同受電　明細表</t>
  </si>
  <si>
    <t>床面積に変更がある場合は、非表示の列を表示し入力ください。</t>
  </si>
  <si>
    <t>(kW)</t>
  </si>
  <si>
    <t>床面積按分
電気料金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</si>
</sst>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_);[Red]\(#,##0.0\)"/>
    <numFmt numFmtId="180" formatCode="\(###,###,##0\)"/>
    <numFmt numFmtId="181" formatCode="\(###,###,##0.00\)"/>
    <numFmt numFmtId="182" formatCode="&quot;【&quot;###,###,##0.00&quot;】&quot;"/>
    <numFmt numFmtId="183" formatCode="&quot;【&quot;###,###,##0&quot;】&quot;"/>
    <numFmt numFmtId="184" formatCode="#,##0.00_ "/>
    <numFmt numFmtId="185" formatCode="0.00_);[Red]\(0.00\)"/>
    <numFmt numFmtId="186" formatCode="0.000_);[Red]\(0.000\)"/>
    <numFmt numFmtId="187" formatCode="0_ "/>
    <numFmt numFmtId="188" formatCode="#,##0.000_);[Red]\(#,##0.000\)"/>
    <numFmt numFmtId="189" formatCode="#,##0.000_ "/>
    <numFmt numFmtId="190" formatCode="#,##0.00;&quot;▲ &quot;#,##0.00"/>
    <numFmt numFmtId="191" formatCode="#,##0;&quot;▲ &quot;#,##0"/>
    <numFmt numFmtId="192" formatCode="#,##0.00_);\(#,##0.00\)"/>
    <numFmt numFmtId="193" formatCode="[$-411]ggge&quot;年&quot;m&quot;月&quot;d&quot;日&quot;;@"/>
    <numFmt numFmtId="194" formatCode="0.0000%"/>
    <numFmt numFmtId="195" formatCode="#,##0.0;&quot;▲ &quot;#,##0.0"/>
    <numFmt numFmtId="196" formatCode="0.00_ "/>
    <numFmt numFmtId="197" formatCode="#,##0.0_ "/>
    <numFmt numFmtId="198" formatCode="yyyy&quot;年&quot;m&quot;月&quot;d&quot;日&quot;;@"/>
    <numFmt numFmtId="199" formatCode="0.00;&quot;▲ &quot;0.00"/>
    <numFmt numFmtId="200" formatCode="#,##0.0000;[Red]\-#,##0.0000"/>
    <numFmt numFmtId="201" formatCode="#,##0.000;&quot;▲ &quot;#,##0.000"/>
    <numFmt numFmtId="202" formatCode="#,##0.0;[Red]\-#,##0.0"/>
    <numFmt numFmtId="203" formatCode="#,##0.00_ ;[Red]\-#,##0.00\ "/>
    <numFmt numFmtId="204" formatCode="0;\-0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HG創英角ｺﾞｼｯｸUB"/>
      <family val="3"/>
    </font>
    <font>
      <sz val="12"/>
      <name val="HG創英角ｺﾞｼｯｸUB"/>
      <family val="3"/>
    </font>
    <font>
      <b/>
      <u val="single"/>
      <sz val="18"/>
      <color indexed="8"/>
      <name val="HG創英角ｺﾞｼｯｸUB"/>
      <family val="3"/>
    </font>
    <font>
      <b/>
      <u val="single"/>
      <sz val="14"/>
      <color indexed="8"/>
      <name val="HG創英角ｺﾞｼｯｸUB"/>
      <family val="3"/>
    </font>
    <font>
      <sz val="14"/>
      <name val="HG創英角ｺﾞｼｯｸUB"/>
      <family val="3"/>
    </font>
    <font>
      <b/>
      <sz val="10"/>
      <color indexed="8"/>
      <name val="HG創英角ｺﾞｼｯｸUB"/>
      <family val="3"/>
    </font>
    <font>
      <b/>
      <sz val="9"/>
      <name val="HG創英角ｺﾞｼｯｸUB"/>
      <family val="3"/>
    </font>
    <font>
      <b/>
      <sz val="11"/>
      <name val="HG創英角ｺﾞｼｯｸUB"/>
      <family val="3"/>
    </font>
    <font>
      <sz val="10"/>
      <color indexed="8"/>
      <name val="HG創英角ｺﾞｼｯｸUB"/>
      <family val="3"/>
    </font>
    <font>
      <sz val="10"/>
      <name val="HG創英角ｺﾞｼｯｸUB"/>
      <family val="3"/>
    </font>
    <font>
      <sz val="11"/>
      <name val="HG創英角ｺﾞｼｯｸUB"/>
      <family val="3"/>
    </font>
    <font>
      <sz val="11"/>
      <color indexed="8"/>
      <name val="HG創英角ｺﾞｼｯｸUB"/>
      <family val="3"/>
    </font>
    <font>
      <b/>
      <u val="single"/>
      <sz val="11"/>
      <color indexed="8"/>
      <name val="HG創英角ｺﾞｼｯｸUB"/>
      <family val="3"/>
    </font>
    <font>
      <sz val="18"/>
      <name val="HG創英角ｺﾞｼｯｸUB"/>
      <family val="3"/>
    </font>
    <font>
      <sz val="8"/>
      <color indexed="8"/>
      <name val="HG創英角ｺﾞｼｯｸUB"/>
      <family val="3"/>
    </font>
    <font>
      <sz val="9"/>
      <name val="HG創英角ｺﾞｼｯｸUB"/>
      <family val="3"/>
    </font>
    <font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b/>
      <sz val="10"/>
      <color indexed="10"/>
      <name val="HG創英角ｺﾞｼｯｸUB"/>
      <family val="3"/>
    </font>
    <font>
      <b/>
      <sz val="9"/>
      <color indexed="10"/>
      <name val="HG創英角ｺﾞｼｯｸUB"/>
      <family val="3"/>
    </font>
    <font>
      <sz val="14"/>
      <color theme="1"/>
      <name val="Calibri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  <font>
      <b/>
      <sz val="10"/>
      <color rgb="FFFF0000"/>
      <name val="HG創英角ｺﾞｼｯｸUB"/>
      <family val="3"/>
    </font>
    <font>
      <b/>
      <sz val="9"/>
      <color rgb="FFFF0000"/>
      <name val="HG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double"/>
      <right>
        <color indexed="63"/>
      </right>
      <top style="medium"/>
      <bottom style="medium"/>
      <diagonal style="hair"/>
    </border>
    <border diagonalUp="1">
      <left style="thin"/>
      <right style="double"/>
      <top style="medium"/>
      <bottom style="medium"/>
      <diagonal style="hair"/>
    </border>
    <border diagonalUp="1">
      <left>
        <color indexed="63"/>
      </left>
      <right style="thin"/>
      <top style="medium"/>
      <bottom style="medium"/>
      <diagonal style="hair"/>
    </border>
    <border diagonalUp="1">
      <left style="thin"/>
      <right style="medium"/>
      <top style="medium"/>
      <bottom style="medium"/>
      <diagonal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 diagonalUp="1">
      <left style="double"/>
      <right style="thin"/>
      <top style="medium"/>
      <bottom style="medium"/>
      <diagonal style="hair"/>
    </border>
    <border diagonalUp="1">
      <left style="thin"/>
      <right>
        <color indexed="63"/>
      </right>
      <top style="medium"/>
      <bottom style="medium"/>
      <diagonal style="hair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38" fontId="2" fillId="0" borderId="0" xfId="48" applyFont="1" applyBorder="1" applyAlignment="1">
      <alignment/>
    </xf>
    <xf numFmtId="38" fontId="12" fillId="0" borderId="0" xfId="48" applyFont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38" fontId="11" fillId="0" borderId="0" xfId="48" applyFont="1" applyAlignment="1">
      <alignment horizontal="center" vertical="center" wrapText="1"/>
    </xf>
    <xf numFmtId="38" fontId="14" fillId="0" borderId="0" xfId="48" applyFont="1" applyBorder="1" applyAlignment="1">
      <alignment/>
    </xf>
    <xf numFmtId="38" fontId="14" fillId="0" borderId="0" xfId="48" applyFont="1" applyBorder="1" applyAlignment="1">
      <alignment vertical="center"/>
    </xf>
    <xf numFmtId="38" fontId="6" fillId="0" borderId="0" xfId="48" applyFont="1" applyAlignment="1">
      <alignment/>
    </xf>
    <xf numFmtId="38" fontId="6" fillId="0" borderId="0" xfId="48" applyFont="1" applyAlignment="1">
      <alignment vertical="center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8" fontId="8" fillId="0" borderId="11" xfId="48" applyFont="1" applyFill="1" applyBorder="1" applyAlignment="1">
      <alignment horizontal="center" vertical="center" wrapText="1"/>
    </xf>
    <xf numFmtId="38" fontId="8" fillId="0" borderId="12" xfId="48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8" fontId="8" fillId="0" borderId="14" xfId="48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38" fontId="8" fillId="0" borderId="17" xfId="48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 shrinkToFit="1"/>
    </xf>
    <xf numFmtId="38" fontId="8" fillId="0" borderId="19" xfId="48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 shrinkToFit="1"/>
    </xf>
    <xf numFmtId="38" fontId="8" fillId="0" borderId="21" xfId="48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/>
    </xf>
    <xf numFmtId="40" fontId="8" fillId="0" borderId="22" xfId="48" applyNumberFormat="1" applyFont="1" applyFill="1" applyBorder="1" applyAlignment="1">
      <alignment horizontal="right" vertical="center"/>
    </xf>
    <xf numFmtId="38" fontId="8" fillId="0" borderId="23" xfId="48" applyFont="1" applyFill="1" applyBorder="1" applyAlignment="1">
      <alignment vertical="center" shrinkToFit="1"/>
    </xf>
    <xf numFmtId="38" fontId="8" fillId="0" borderId="24" xfId="48" applyFont="1" applyFill="1" applyBorder="1" applyAlignment="1">
      <alignment vertical="center" wrapText="1" shrinkToFit="1"/>
    </xf>
    <xf numFmtId="38" fontId="8" fillId="0" borderId="25" xfId="48" applyFont="1" applyFill="1" applyBorder="1" applyAlignment="1">
      <alignment horizontal="center" vertical="center" shrinkToFit="1"/>
    </xf>
    <xf numFmtId="38" fontId="8" fillId="0" borderId="26" xfId="48" applyFont="1" applyFill="1" applyBorder="1" applyAlignment="1">
      <alignment horizontal="center" vertical="center" wrapText="1" shrinkToFit="1"/>
    </xf>
    <xf numFmtId="38" fontId="8" fillId="0" borderId="27" xfId="48" applyFont="1" applyFill="1" applyBorder="1" applyAlignment="1">
      <alignment vertical="center" shrinkToFit="1"/>
    </xf>
    <xf numFmtId="38" fontId="8" fillId="0" borderId="28" xfId="48" applyFont="1" applyFill="1" applyBorder="1" applyAlignment="1">
      <alignment vertical="center" wrapText="1" shrinkToFit="1"/>
    </xf>
    <xf numFmtId="0" fontId="13" fillId="0" borderId="29" xfId="0" applyFont="1" applyFill="1" applyBorder="1" applyAlignment="1">
      <alignment horizontal="center" vertical="center"/>
    </xf>
    <xf numFmtId="190" fontId="13" fillId="0" borderId="29" xfId="0" applyNumberFormat="1" applyFont="1" applyFill="1" applyBorder="1" applyAlignment="1">
      <alignment horizontal="right" vertical="center"/>
    </xf>
    <xf numFmtId="38" fontId="13" fillId="0" borderId="30" xfId="48" applyFont="1" applyFill="1" applyBorder="1" applyAlignment="1">
      <alignment vertical="center"/>
    </xf>
    <xf numFmtId="38" fontId="13" fillId="0" borderId="31" xfId="48" applyFont="1" applyFill="1" applyBorder="1" applyAlignment="1">
      <alignment vertical="center"/>
    </xf>
    <xf numFmtId="38" fontId="13" fillId="0" borderId="32" xfId="48" applyFont="1" applyFill="1" applyBorder="1" applyAlignment="1">
      <alignment vertical="center"/>
    </xf>
    <xf numFmtId="38" fontId="13" fillId="0" borderId="33" xfId="48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90" fontId="13" fillId="0" borderId="15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190" fontId="7" fillId="33" borderId="22" xfId="0" applyNumberFormat="1" applyFont="1" applyFill="1" applyBorder="1" applyAlignment="1">
      <alignment vertical="center"/>
    </xf>
    <xf numFmtId="38" fontId="7" fillId="33" borderId="34" xfId="48" applyFont="1" applyFill="1" applyBorder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7" fillId="33" borderId="35" xfId="48" applyFont="1" applyFill="1" applyBorder="1" applyAlignment="1">
      <alignment vertical="center"/>
    </xf>
    <xf numFmtId="38" fontId="7" fillId="33" borderId="36" xfId="48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38" fontId="7" fillId="33" borderId="37" xfId="48" applyFont="1" applyFill="1" applyBorder="1" applyAlignment="1">
      <alignment vertical="center"/>
    </xf>
    <xf numFmtId="38" fontId="7" fillId="33" borderId="38" xfId="48" applyFont="1" applyFill="1" applyBorder="1" applyAlignment="1">
      <alignment vertical="center"/>
    </xf>
    <xf numFmtId="0" fontId="13" fillId="6" borderId="29" xfId="0" applyFont="1" applyFill="1" applyBorder="1" applyAlignment="1" applyProtection="1">
      <alignment vertical="center" shrinkToFit="1"/>
      <protection locked="0"/>
    </xf>
    <xf numFmtId="56" fontId="13" fillId="6" borderId="29" xfId="0" applyNumberFormat="1" applyFont="1" applyFill="1" applyBorder="1" applyAlignment="1" applyProtection="1">
      <alignment vertical="center" shrinkToFit="1"/>
      <protection locked="0"/>
    </xf>
    <xf numFmtId="40" fontId="8" fillId="0" borderId="22" xfId="48" applyNumberFormat="1" applyFont="1" applyFill="1" applyBorder="1" applyAlignment="1" applyProtection="1">
      <alignment horizontal="right" vertical="center"/>
      <protection locked="0"/>
    </xf>
    <xf numFmtId="190" fontId="13" fillId="0" borderId="29" xfId="0" applyNumberFormat="1" applyFont="1" applyFill="1" applyBorder="1" applyAlignment="1" applyProtection="1">
      <alignment horizontal="right" vertical="center"/>
      <protection locked="0"/>
    </xf>
    <xf numFmtId="190" fontId="13" fillId="0" borderId="15" xfId="0" applyNumberFormat="1" applyFont="1" applyFill="1" applyBorder="1" applyAlignment="1" applyProtection="1">
      <alignment horizontal="right" vertical="center"/>
      <protection locked="0"/>
    </xf>
    <xf numFmtId="38" fontId="12" fillId="6" borderId="39" xfId="48" applyFont="1" applyFill="1" applyBorder="1" applyAlignment="1" applyProtection="1">
      <alignment vertical="center"/>
      <protection locked="0"/>
    </xf>
    <xf numFmtId="38" fontId="12" fillId="0" borderId="39" xfId="48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40" fontId="8" fillId="6" borderId="34" xfId="48" applyNumberFormat="1" applyFont="1" applyFill="1" applyBorder="1" applyAlignment="1" applyProtection="1">
      <alignment vertical="center"/>
      <protection locked="0"/>
    </xf>
    <xf numFmtId="190" fontId="13" fillId="6" borderId="41" xfId="0" applyNumberFormat="1" applyFont="1" applyFill="1" applyBorder="1" applyAlignment="1" applyProtection="1">
      <alignment vertical="center"/>
      <protection locked="0"/>
    </xf>
    <xf numFmtId="190" fontId="13" fillId="6" borderId="42" xfId="0" applyNumberFormat="1" applyFont="1" applyFill="1" applyBorder="1" applyAlignment="1" applyProtection="1">
      <alignment vertical="center"/>
      <protection locked="0"/>
    </xf>
    <xf numFmtId="190" fontId="7" fillId="33" borderId="34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13" fillId="6" borderId="44" xfId="0" applyFont="1" applyFill="1" applyBorder="1" applyAlignment="1" applyProtection="1">
      <alignment vertical="center" shrinkToFit="1"/>
      <protection locked="0"/>
    </xf>
    <xf numFmtId="56" fontId="13" fillId="6" borderId="44" xfId="0" applyNumberFormat="1" applyFont="1" applyFill="1" applyBorder="1" applyAlignment="1" applyProtection="1">
      <alignment vertical="center" shrinkToFit="1"/>
      <protection locked="0"/>
    </xf>
    <xf numFmtId="0" fontId="7" fillId="33" borderId="4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0" fontId="8" fillId="6" borderId="23" xfId="48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38" fontId="13" fillId="6" borderId="30" xfId="48" applyFont="1" applyFill="1" applyBorder="1" applyAlignment="1" applyProtection="1">
      <alignment vertical="center"/>
      <protection locked="0"/>
    </xf>
    <xf numFmtId="38" fontId="13" fillId="6" borderId="46" xfId="48" applyFont="1" applyFill="1" applyBorder="1" applyAlignment="1" applyProtection="1">
      <alignment vertical="center"/>
      <protection locked="0"/>
    </xf>
    <xf numFmtId="38" fontId="7" fillId="33" borderId="23" xfId="48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38" fontId="13" fillId="0" borderId="30" xfId="48" applyNumberFormat="1" applyFont="1" applyFill="1" applyBorder="1" applyAlignment="1">
      <alignment vertical="center"/>
    </xf>
    <xf numFmtId="38" fontId="8" fillId="0" borderId="47" xfId="48" applyFont="1" applyFill="1" applyBorder="1" applyAlignment="1">
      <alignment horizontal="center" vertical="center" wrapText="1"/>
    </xf>
    <xf numFmtId="38" fontId="8" fillId="0" borderId="48" xfId="48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40" fontId="8" fillId="6" borderId="51" xfId="48" applyNumberFormat="1" applyFont="1" applyFill="1" applyBorder="1" applyAlignment="1" applyProtection="1">
      <alignment vertical="center"/>
      <protection locked="0"/>
    </xf>
    <xf numFmtId="40" fontId="8" fillId="6" borderId="52" xfId="48" applyNumberFormat="1" applyFont="1" applyFill="1" applyBorder="1" applyAlignment="1" applyProtection="1">
      <alignment vertical="center"/>
      <protection locked="0"/>
    </xf>
    <xf numFmtId="38" fontId="13" fillId="6" borderId="53" xfId="48" applyFont="1" applyFill="1" applyBorder="1" applyAlignment="1" applyProtection="1">
      <alignment vertical="center"/>
      <protection locked="0"/>
    </xf>
    <xf numFmtId="38" fontId="13" fillId="6" borderId="54" xfId="48" applyFont="1" applyFill="1" applyBorder="1" applyAlignment="1" applyProtection="1">
      <alignment vertical="center"/>
      <protection locked="0"/>
    </xf>
    <xf numFmtId="38" fontId="7" fillId="33" borderId="51" xfId="48" applyFont="1" applyFill="1" applyBorder="1" applyAlignment="1">
      <alignment vertical="center"/>
    </xf>
    <xf numFmtId="38" fontId="7" fillId="33" borderId="52" xfId="48" applyFont="1" applyFill="1" applyBorder="1" applyAlignment="1">
      <alignment vertical="center"/>
    </xf>
    <xf numFmtId="38" fontId="7" fillId="33" borderId="27" xfId="48" applyFont="1" applyFill="1" applyBorder="1" applyAlignment="1">
      <alignment vertical="center" shrinkToFit="1"/>
    </xf>
    <xf numFmtId="38" fontId="7" fillId="33" borderId="35" xfId="48" applyFont="1" applyFill="1" applyBorder="1" applyAlignment="1">
      <alignment vertical="center" shrinkToFit="1"/>
    </xf>
    <xf numFmtId="38" fontId="7" fillId="33" borderId="55" xfId="48" applyFont="1" applyFill="1" applyBorder="1" applyAlignment="1">
      <alignment vertical="center" shrinkToFit="1"/>
    </xf>
    <xf numFmtId="38" fontId="7" fillId="33" borderId="37" xfId="48" applyFont="1" applyFill="1" applyBorder="1" applyAlignment="1">
      <alignment vertical="center" shrinkToFit="1"/>
    </xf>
    <xf numFmtId="38" fontId="8" fillId="0" borderId="56" xfId="48" applyFont="1" applyFill="1" applyBorder="1" applyAlignment="1">
      <alignment horizontal="center" vertical="center" wrapText="1"/>
    </xf>
    <xf numFmtId="38" fontId="8" fillId="0" borderId="18" xfId="48" applyFont="1" applyFill="1" applyBorder="1" applyAlignment="1">
      <alignment horizontal="center" vertical="center" wrapText="1" shrinkToFit="1"/>
    </xf>
    <xf numFmtId="38" fontId="8" fillId="0" borderId="36" xfId="48" applyFont="1" applyFill="1" applyBorder="1" applyAlignment="1">
      <alignment vertical="center" wrapText="1" shrinkToFit="1"/>
    </xf>
    <xf numFmtId="38" fontId="7" fillId="33" borderId="36" xfId="48" applyFont="1" applyFill="1" applyBorder="1" applyAlignment="1">
      <alignment vertical="center" shrinkToFit="1"/>
    </xf>
    <xf numFmtId="38" fontId="7" fillId="33" borderId="24" xfId="48" applyFont="1" applyFill="1" applyBorder="1" applyAlignment="1">
      <alignment vertical="center" shrinkToFit="1"/>
    </xf>
    <xf numFmtId="38" fontId="8" fillId="0" borderId="13" xfId="48" applyFont="1" applyFill="1" applyBorder="1" applyAlignment="1">
      <alignment horizontal="center" vertical="center" wrapText="1"/>
    </xf>
    <xf numFmtId="38" fontId="8" fillId="0" borderId="20" xfId="48" applyFont="1" applyFill="1" applyBorder="1" applyAlignment="1">
      <alignment horizontal="center" vertical="center" wrapText="1" shrinkToFit="1"/>
    </xf>
    <xf numFmtId="38" fontId="8" fillId="0" borderId="35" xfId="48" applyFont="1" applyFill="1" applyBorder="1" applyAlignment="1">
      <alignment vertical="center" shrinkToFit="1"/>
    </xf>
    <xf numFmtId="38" fontId="8" fillId="0" borderId="26" xfId="48" applyFont="1" applyFill="1" applyBorder="1" applyAlignment="1">
      <alignment vertical="center" wrapText="1" shrinkToFit="1"/>
    </xf>
    <xf numFmtId="38" fontId="13" fillId="0" borderId="57" xfId="48" applyFont="1" applyFill="1" applyBorder="1" applyAlignment="1" applyProtection="1">
      <alignment vertical="center"/>
      <protection/>
    </xf>
    <xf numFmtId="38" fontId="13" fillId="0" borderId="58" xfId="48" applyFont="1" applyFill="1" applyBorder="1" applyAlignment="1" applyProtection="1">
      <alignment vertical="center"/>
      <protection/>
    </xf>
    <xf numFmtId="38" fontId="15" fillId="0" borderId="0" xfId="48" applyFont="1" applyAlignment="1">
      <alignment/>
    </xf>
    <xf numFmtId="0" fontId="16" fillId="0" borderId="29" xfId="0" applyFont="1" applyFill="1" applyBorder="1" applyAlignment="1" applyProtection="1">
      <alignment vertical="center" shrinkToFit="1"/>
      <protection/>
    </xf>
    <xf numFmtId="0" fontId="16" fillId="0" borderId="44" xfId="0" applyFont="1" applyFill="1" applyBorder="1" applyAlignment="1" applyProtection="1">
      <alignment vertical="center" shrinkToFit="1"/>
      <protection/>
    </xf>
    <xf numFmtId="56" fontId="16" fillId="0" borderId="29" xfId="0" applyNumberFormat="1" applyFont="1" applyFill="1" applyBorder="1" applyAlignment="1" applyProtection="1">
      <alignment vertical="center" shrinkToFit="1"/>
      <protection/>
    </xf>
    <xf numFmtId="56" fontId="16" fillId="0" borderId="44" xfId="0" applyNumberFormat="1" applyFont="1" applyFill="1" applyBorder="1" applyAlignment="1" applyProtection="1">
      <alignment vertical="center" shrinkToFit="1"/>
      <protection/>
    </xf>
    <xf numFmtId="0" fontId="54" fillId="0" borderId="22" xfId="0" applyFont="1" applyFill="1" applyBorder="1" applyAlignment="1">
      <alignment horizontal="center" vertical="center"/>
    </xf>
    <xf numFmtId="38" fontId="54" fillId="33" borderId="37" xfId="48" applyFont="1" applyFill="1" applyBorder="1" applyAlignment="1">
      <alignment vertical="center"/>
    </xf>
    <xf numFmtId="38" fontId="54" fillId="33" borderId="24" xfId="48" applyFont="1" applyFill="1" applyBorder="1" applyAlignment="1">
      <alignment vertical="center"/>
    </xf>
    <xf numFmtId="0" fontId="12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38" fontId="10" fillId="0" borderId="44" xfId="48" applyFont="1" applyFill="1" applyBorder="1" applyAlignment="1">
      <alignment horizontal="right" vertical="center" shrinkToFit="1"/>
    </xf>
    <xf numFmtId="38" fontId="10" fillId="0" borderId="59" xfId="48" applyFont="1" applyFill="1" applyBorder="1" applyAlignment="1">
      <alignment horizontal="right" vertical="center" shrinkToFit="1"/>
    </xf>
    <xf numFmtId="38" fontId="10" fillId="0" borderId="31" xfId="48" applyFont="1" applyFill="1" applyBorder="1" applyAlignment="1">
      <alignment horizontal="right" vertical="center" shrinkToFit="1"/>
    </xf>
    <xf numFmtId="38" fontId="10" fillId="0" borderId="32" xfId="48" applyFont="1" applyFill="1" applyBorder="1" applyAlignment="1">
      <alignment horizontal="right" vertical="center" shrinkToFit="1"/>
    </xf>
    <xf numFmtId="38" fontId="10" fillId="0" borderId="33" xfId="48" applyFont="1" applyFill="1" applyBorder="1" applyAlignment="1">
      <alignment horizontal="right" vertical="center" shrinkToFit="1"/>
    </xf>
    <xf numFmtId="38" fontId="7" fillId="33" borderId="26" xfId="48" applyFont="1" applyFill="1" applyBorder="1" applyAlignment="1">
      <alignment horizontal="right" vertical="center" shrinkToFit="1"/>
    </xf>
    <xf numFmtId="38" fontId="7" fillId="33" borderId="27" xfId="48" applyFont="1" applyFill="1" applyBorder="1" applyAlignment="1">
      <alignment horizontal="right" vertical="center" shrinkToFit="1"/>
    </xf>
    <xf numFmtId="38" fontId="7" fillId="33" borderId="36" xfId="48" applyFont="1" applyFill="1" applyBorder="1" applyAlignment="1">
      <alignment horizontal="right" vertical="center" shrinkToFit="1"/>
    </xf>
    <xf numFmtId="38" fontId="7" fillId="33" borderId="35" xfId="48" applyFont="1" applyFill="1" applyBorder="1" applyAlignment="1">
      <alignment horizontal="right" vertical="center" shrinkToFit="1"/>
    </xf>
    <xf numFmtId="38" fontId="7" fillId="33" borderId="28" xfId="48" applyFont="1" applyFill="1" applyBorder="1" applyAlignment="1">
      <alignment horizontal="right" vertical="center" shrinkToFit="1"/>
    </xf>
    <xf numFmtId="38" fontId="7" fillId="33" borderId="43" xfId="48" applyFont="1" applyFill="1" applyBorder="1" applyAlignment="1">
      <alignment horizontal="right" vertical="center" shrinkToFit="1"/>
    </xf>
    <xf numFmtId="38" fontId="7" fillId="33" borderId="55" xfId="48" applyFont="1" applyFill="1" applyBorder="1" applyAlignment="1">
      <alignment horizontal="right" vertical="center" shrinkToFit="1"/>
    </xf>
    <xf numFmtId="38" fontId="7" fillId="33" borderId="24" xfId="48" applyFont="1" applyFill="1" applyBorder="1" applyAlignment="1">
      <alignment horizontal="right" vertical="center" shrinkToFit="1"/>
    </xf>
    <xf numFmtId="38" fontId="7" fillId="33" borderId="37" xfId="48" applyFont="1" applyFill="1" applyBorder="1" applyAlignment="1">
      <alignment horizontal="right" vertical="center" shrinkToFit="1"/>
    </xf>
    <xf numFmtId="38" fontId="7" fillId="33" borderId="38" xfId="48" applyFont="1" applyFill="1" applyBorder="1" applyAlignment="1">
      <alignment horizontal="right" vertical="center" shrinkToFit="1"/>
    </xf>
    <xf numFmtId="38" fontId="13" fillId="0" borderId="30" xfId="48" applyFont="1" applyFill="1" applyBorder="1" applyAlignment="1">
      <alignment horizontal="right" vertical="center"/>
    </xf>
    <xf numFmtId="38" fontId="13" fillId="0" borderId="31" xfId="48" applyFont="1" applyFill="1" applyBorder="1" applyAlignment="1">
      <alignment horizontal="right" vertical="center"/>
    </xf>
    <xf numFmtId="38" fontId="13" fillId="0" borderId="32" xfId="48" applyFont="1" applyFill="1" applyBorder="1" applyAlignment="1">
      <alignment horizontal="right" vertical="center"/>
    </xf>
    <xf numFmtId="38" fontId="13" fillId="0" borderId="33" xfId="48" applyFont="1" applyFill="1" applyBorder="1" applyAlignment="1">
      <alignment horizontal="right" vertical="center"/>
    </xf>
    <xf numFmtId="38" fontId="55" fillId="0" borderId="23" xfId="48" applyFont="1" applyFill="1" applyBorder="1" applyAlignment="1">
      <alignment horizontal="right" vertical="center" shrinkToFit="1"/>
    </xf>
    <xf numFmtId="38" fontId="55" fillId="0" borderId="24" xfId="48" applyFont="1" applyFill="1" applyBorder="1" applyAlignment="1">
      <alignment horizontal="right" vertical="center" wrapText="1" shrinkToFit="1"/>
    </xf>
    <xf numFmtId="38" fontId="8" fillId="0" borderId="25" xfId="48" applyFont="1" applyFill="1" applyBorder="1" applyAlignment="1">
      <alignment horizontal="right" vertical="center" shrinkToFit="1"/>
    </xf>
    <xf numFmtId="38" fontId="8" fillId="0" borderId="26" xfId="48" applyFont="1" applyFill="1" applyBorder="1" applyAlignment="1">
      <alignment horizontal="right" vertical="center" wrapText="1" shrinkToFit="1"/>
    </xf>
    <xf numFmtId="38" fontId="8" fillId="0" borderId="27" xfId="48" applyFont="1" applyFill="1" applyBorder="1" applyAlignment="1">
      <alignment horizontal="right" vertical="center" shrinkToFit="1"/>
    </xf>
    <xf numFmtId="38" fontId="8" fillId="0" borderId="28" xfId="48" applyFont="1" applyFill="1" applyBorder="1" applyAlignment="1">
      <alignment horizontal="right" vertical="center" wrapText="1" shrinkToFit="1"/>
    </xf>
    <xf numFmtId="38" fontId="8" fillId="6" borderId="51" xfId="48" applyNumberFormat="1" applyFont="1" applyFill="1" applyBorder="1" applyAlignment="1" applyProtection="1">
      <alignment vertical="center" shrinkToFit="1"/>
      <protection locked="0"/>
    </xf>
    <xf numFmtId="38" fontId="13" fillId="6" borderId="53" xfId="0" applyNumberFormat="1" applyFont="1" applyFill="1" applyBorder="1" applyAlignment="1" applyProtection="1">
      <alignment horizontal="right" vertical="center"/>
      <protection locked="0"/>
    </xf>
    <xf numFmtId="38" fontId="7" fillId="33" borderId="37" xfId="0" applyNumberFormat="1" applyFont="1" applyFill="1" applyBorder="1" applyAlignment="1">
      <alignment vertical="center"/>
    </xf>
    <xf numFmtId="191" fontId="8" fillId="6" borderId="51" xfId="48" applyNumberFormat="1" applyFont="1" applyFill="1" applyBorder="1" applyAlignment="1" applyProtection="1">
      <alignment horizontal="right" vertical="center" shrinkToFit="1"/>
      <protection locked="0"/>
    </xf>
    <xf numFmtId="191" fontId="13" fillId="6" borderId="53" xfId="0" applyNumberFormat="1" applyFont="1" applyFill="1" applyBorder="1" applyAlignment="1" applyProtection="1">
      <alignment horizontal="right" vertical="center"/>
      <protection locked="0"/>
    </xf>
    <xf numFmtId="191" fontId="7" fillId="33" borderId="37" xfId="0" applyNumberFormat="1" applyFont="1" applyFill="1" applyBorder="1" applyAlignment="1">
      <alignment vertical="center"/>
    </xf>
    <xf numFmtId="191" fontId="8" fillId="0" borderId="51" xfId="48" applyNumberFormat="1" applyFont="1" applyFill="1" applyBorder="1" applyAlignment="1" applyProtection="1">
      <alignment vertical="center" shrinkToFit="1"/>
      <protection/>
    </xf>
    <xf numFmtId="191" fontId="13" fillId="0" borderId="53" xfId="0" applyNumberFormat="1" applyFont="1" applyFill="1" applyBorder="1" applyAlignment="1" applyProtection="1">
      <alignment vertical="center"/>
      <protection/>
    </xf>
    <xf numFmtId="38" fontId="17" fillId="0" borderId="0" xfId="48" applyFont="1" applyAlignment="1">
      <alignment/>
    </xf>
    <xf numFmtId="38" fontId="8" fillId="0" borderId="60" xfId="48" applyFont="1" applyFill="1" applyBorder="1" applyAlignment="1">
      <alignment horizontal="center" vertical="center"/>
    </xf>
    <xf numFmtId="38" fontId="8" fillId="0" borderId="61" xfId="48" applyFont="1" applyFill="1" applyBorder="1" applyAlignment="1">
      <alignment horizontal="center" vertical="center"/>
    </xf>
    <xf numFmtId="38" fontId="8" fillId="0" borderId="62" xfId="48" applyFont="1" applyFill="1" applyBorder="1" applyAlignment="1">
      <alignment horizontal="center" vertical="center"/>
    </xf>
    <xf numFmtId="38" fontId="8" fillId="0" borderId="63" xfId="48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8" fontId="8" fillId="0" borderId="67" xfId="48" applyFont="1" applyFill="1" applyBorder="1" applyAlignment="1">
      <alignment horizontal="center" vertical="center" wrapText="1"/>
    </xf>
    <xf numFmtId="38" fontId="8" fillId="0" borderId="68" xfId="48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38" fontId="8" fillId="0" borderId="72" xfId="48" applyFont="1" applyFill="1" applyBorder="1" applyAlignment="1">
      <alignment horizontal="center" vertical="center" wrapText="1"/>
    </xf>
    <xf numFmtId="38" fontId="8" fillId="0" borderId="73" xfId="48" applyFont="1" applyFill="1" applyBorder="1" applyAlignment="1">
      <alignment horizontal="center" vertical="center" wrapText="1"/>
    </xf>
    <xf numFmtId="38" fontId="8" fillId="0" borderId="74" xfId="48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85" zoomScaleNormal="8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0" sqref="D10"/>
    </sheetView>
  </sheetViews>
  <sheetFormatPr defaultColWidth="9.00390625" defaultRowHeight="13.5"/>
  <cols>
    <col min="1" max="1" width="4.125" style="5" customWidth="1"/>
    <col min="2" max="3" width="14.875" style="5" customWidth="1"/>
    <col min="4" max="6" width="6.625" style="5" customWidth="1"/>
    <col min="7" max="7" width="9.00390625" style="9" customWidth="1"/>
    <col min="8" max="8" width="9.75390625" style="9" customWidth="1"/>
    <col min="9" max="9" width="9.00390625" style="9" customWidth="1"/>
    <col min="10" max="10" width="9.75390625" style="9" customWidth="1"/>
    <col min="11" max="11" width="9.00390625" style="9" customWidth="1"/>
    <col min="12" max="12" width="9.75390625" style="9" customWidth="1"/>
    <col min="13" max="13" width="9.00390625" style="9" customWidth="1"/>
    <col min="14" max="14" width="9.75390625" style="9" customWidth="1"/>
    <col min="15" max="15" width="9.00390625" style="9" customWidth="1"/>
    <col min="16" max="16" width="9.75390625" style="9" customWidth="1"/>
    <col min="17" max="17" width="9.00390625" style="9" customWidth="1"/>
    <col min="18" max="18" width="9.75390625" style="9" customWidth="1"/>
    <col min="19" max="19" width="8.875" style="9" customWidth="1"/>
    <col min="20" max="20" width="9.75390625" style="9" customWidth="1"/>
    <col min="21" max="21" width="9.375" style="9" customWidth="1"/>
    <col min="22" max="22" width="10.25390625" style="9" customWidth="1"/>
    <col min="23" max="16384" width="9.00390625" style="5" customWidth="1"/>
  </cols>
  <sheetData>
    <row r="1" spans="1:11" ht="24" customHeight="1">
      <c r="A1" s="13"/>
      <c r="B1" s="13"/>
      <c r="C1" s="13"/>
      <c r="D1" s="13"/>
      <c r="K1" s="113" t="s">
        <v>41</v>
      </c>
    </row>
    <row r="2" spans="1:22" s="15" customFormat="1" ht="19.5" customHeight="1">
      <c r="A2" s="14"/>
      <c r="B2" s="14"/>
      <c r="C2" s="14"/>
      <c r="D2" s="14"/>
      <c r="E2" s="14"/>
      <c r="F2" s="14"/>
      <c r="G2" s="9"/>
      <c r="H2" s="9"/>
      <c r="I2" s="9"/>
      <c r="J2" s="9"/>
      <c r="K2" s="9"/>
      <c r="M2" s="9"/>
      <c r="N2" s="9" t="s">
        <v>39</v>
      </c>
      <c r="O2" s="9"/>
      <c r="P2" s="9"/>
      <c r="Q2" s="9"/>
      <c r="R2" s="9"/>
      <c r="S2" s="9"/>
      <c r="T2" s="9"/>
      <c r="U2" s="9"/>
      <c r="V2" s="9"/>
    </row>
    <row r="3" spans="1:22" s="15" customFormat="1" ht="19.5" customHeight="1">
      <c r="A3" s="14"/>
      <c r="B3" s="14"/>
      <c r="C3" s="14"/>
      <c r="D3" s="14"/>
      <c r="E3" s="14"/>
      <c r="F3" s="14"/>
      <c r="G3" s="9"/>
      <c r="H3" s="9"/>
      <c r="I3" s="9"/>
      <c r="J3" s="9"/>
      <c r="K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2" customFormat="1" ht="6" customHeight="1" thickBot="1">
      <c r="A4" s="1"/>
      <c r="B4" s="1"/>
      <c r="C4" s="1"/>
      <c r="D4" s="1"/>
      <c r="E4" s="1"/>
      <c r="F4" s="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21" customFormat="1" ht="19.5" customHeight="1" thickBot="1">
      <c r="A5" s="161" t="s">
        <v>3</v>
      </c>
      <c r="B5" s="161" t="s">
        <v>13</v>
      </c>
      <c r="C5" s="164" t="s">
        <v>14</v>
      </c>
      <c r="D5" s="169" t="s">
        <v>38</v>
      </c>
      <c r="E5" s="170"/>
      <c r="F5" s="171"/>
      <c r="G5" s="157" t="str">
        <f>'明細表'!E6</f>
        <v>H　　年　月分</v>
      </c>
      <c r="H5" s="157"/>
      <c r="I5" s="159" t="str">
        <f>'明細表'!M6</f>
        <v>H　　年　　月分</v>
      </c>
      <c r="J5" s="160"/>
      <c r="K5" s="157" t="str">
        <f>'明細表'!U6</f>
        <v>H　　年　　月分</v>
      </c>
      <c r="L5" s="157"/>
      <c r="M5" s="159" t="str">
        <f>'明細表'!AC6</f>
        <v>H　　年　　月分</v>
      </c>
      <c r="N5" s="160"/>
      <c r="O5" s="157" t="str">
        <f>'明細表'!AK6</f>
        <v>H　　年　　月分</v>
      </c>
      <c r="P5" s="157"/>
      <c r="Q5" s="159" t="str">
        <f>'明細表'!AS6</f>
        <v>H　　年　　月分</v>
      </c>
      <c r="R5" s="160"/>
      <c r="S5" s="159" t="str">
        <f>'明細表'!BA6</f>
        <v>H　　年　　月分</v>
      </c>
      <c r="T5" s="160"/>
      <c r="U5" s="157"/>
      <c r="V5" s="158"/>
    </row>
    <row r="6" spans="1:22" s="21" customFormat="1" ht="16.5" customHeight="1" thickTop="1">
      <c r="A6" s="162"/>
      <c r="B6" s="162"/>
      <c r="C6" s="165"/>
      <c r="D6" s="79" t="s">
        <v>20</v>
      </c>
      <c r="E6" s="80" t="s">
        <v>21</v>
      </c>
      <c r="F6" s="25" t="s">
        <v>16</v>
      </c>
      <c r="G6" s="167" t="s">
        <v>7</v>
      </c>
      <c r="H6" s="168"/>
      <c r="I6" s="173" t="s">
        <v>7</v>
      </c>
      <c r="J6" s="174"/>
      <c r="K6" s="167" t="s">
        <v>7</v>
      </c>
      <c r="L6" s="168"/>
      <c r="M6" s="173" t="s">
        <v>7</v>
      </c>
      <c r="N6" s="174"/>
      <c r="O6" s="167" t="s">
        <v>7</v>
      </c>
      <c r="P6" s="168"/>
      <c r="Q6" s="173" t="s">
        <v>7</v>
      </c>
      <c r="R6" s="174"/>
      <c r="S6" s="173" t="s">
        <v>7</v>
      </c>
      <c r="T6" s="174"/>
      <c r="U6" s="167" t="s">
        <v>7</v>
      </c>
      <c r="V6" s="172"/>
    </row>
    <row r="7" spans="1:22" s="21" customFormat="1" ht="29.25" customHeight="1">
      <c r="A7" s="162"/>
      <c r="B7" s="162"/>
      <c r="C7" s="165"/>
      <c r="D7" s="84" t="s">
        <v>19</v>
      </c>
      <c r="E7" s="85" t="s">
        <v>18</v>
      </c>
      <c r="F7" s="89" t="s">
        <v>17</v>
      </c>
      <c r="G7" s="87" t="s">
        <v>26</v>
      </c>
      <c r="H7" s="102" t="s">
        <v>27</v>
      </c>
      <c r="I7" s="24" t="s">
        <v>29</v>
      </c>
      <c r="J7" s="107" t="s">
        <v>32</v>
      </c>
      <c r="K7" s="87" t="s">
        <v>29</v>
      </c>
      <c r="L7" s="102" t="s">
        <v>32</v>
      </c>
      <c r="M7" s="24" t="s">
        <v>29</v>
      </c>
      <c r="N7" s="107" t="s">
        <v>32</v>
      </c>
      <c r="O7" s="87" t="s">
        <v>29</v>
      </c>
      <c r="P7" s="102" t="s">
        <v>32</v>
      </c>
      <c r="Q7" s="24" t="s">
        <v>29</v>
      </c>
      <c r="R7" s="107" t="s">
        <v>32</v>
      </c>
      <c r="S7" s="24" t="s">
        <v>29</v>
      </c>
      <c r="T7" s="107" t="s">
        <v>32</v>
      </c>
      <c r="U7" s="87" t="s">
        <v>29</v>
      </c>
      <c r="V7" s="26" t="s">
        <v>32</v>
      </c>
    </row>
    <row r="8" spans="1:22" s="21" customFormat="1" ht="16.5" customHeight="1" thickBot="1">
      <c r="A8" s="163"/>
      <c r="B8" s="163"/>
      <c r="C8" s="166"/>
      <c r="D8" s="90" t="s">
        <v>15</v>
      </c>
      <c r="E8" s="77" t="s">
        <v>15</v>
      </c>
      <c r="F8" s="91" t="s">
        <v>15</v>
      </c>
      <c r="G8" s="88" t="s">
        <v>31</v>
      </c>
      <c r="H8" s="103" t="s">
        <v>0</v>
      </c>
      <c r="I8" s="31" t="s">
        <v>30</v>
      </c>
      <c r="J8" s="108" t="s">
        <v>33</v>
      </c>
      <c r="K8" s="88" t="s">
        <v>30</v>
      </c>
      <c r="L8" s="103" t="s">
        <v>33</v>
      </c>
      <c r="M8" s="31" t="s">
        <v>30</v>
      </c>
      <c r="N8" s="108" t="s">
        <v>33</v>
      </c>
      <c r="O8" s="88" t="s">
        <v>30</v>
      </c>
      <c r="P8" s="103" t="s">
        <v>33</v>
      </c>
      <c r="Q8" s="31" t="s">
        <v>30</v>
      </c>
      <c r="R8" s="108" t="s">
        <v>33</v>
      </c>
      <c r="S8" s="31" t="s">
        <v>30</v>
      </c>
      <c r="T8" s="108" t="s">
        <v>33</v>
      </c>
      <c r="U8" s="88" t="s">
        <v>30</v>
      </c>
      <c r="V8" s="33" t="s">
        <v>33</v>
      </c>
    </row>
    <row r="9" spans="1:22" s="21" customFormat="1" ht="29.25" customHeight="1" hidden="1" thickBot="1">
      <c r="A9" s="34"/>
      <c r="B9" s="34"/>
      <c r="C9" s="73"/>
      <c r="D9" s="92"/>
      <c r="E9" s="78"/>
      <c r="F9" s="93"/>
      <c r="G9" s="40"/>
      <c r="H9" s="104"/>
      <c r="I9" s="109"/>
      <c r="J9" s="110"/>
      <c r="K9" s="40"/>
      <c r="L9" s="104"/>
      <c r="M9" s="109"/>
      <c r="N9" s="110"/>
      <c r="O9" s="40"/>
      <c r="P9" s="104"/>
      <c r="Q9" s="109"/>
      <c r="R9" s="110"/>
      <c r="S9" s="109"/>
      <c r="T9" s="110"/>
      <c r="U9" s="40"/>
      <c r="V9" s="41"/>
    </row>
    <row r="10" spans="1:22" s="48" customFormat="1" ht="22.5" customHeight="1">
      <c r="A10" s="42">
        <v>1</v>
      </c>
      <c r="B10" s="114" t="str">
        <f>IF('明細表'!B11=""," ",'明細表'!B11)</f>
        <v> </v>
      </c>
      <c r="C10" s="115" t="str">
        <f>IF('明細表'!C11=""," ",'明細表'!C11)</f>
        <v> </v>
      </c>
      <c r="D10" s="94"/>
      <c r="E10" s="81"/>
      <c r="F10" s="111">
        <f>D10-E10</f>
        <v>0</v>
      </c>
      <c r="G10" s="124" t="str">
        <f>IF($F10&gt;0,IF('明細表'!K11="","0",'明細表'!K11),"0")</f>
        <v>0</v>
      </c>
      <c r="H10" s="125" t="str">
        <f>IF($F10&gt;0,IF('明細表'!L11="","0",'明細表'!L11),"0")</f>
        <v>0</v>
      </c>
      <c r="I10" s="126" t="str">
        <f>IF($F10&gt;0,IF('明細表'!S11="","0",'明細表'!S11),"0")</f>
        <v>0</v>
      </c>
      <c r="J10" s="123" t="str">
        <f>IF($F10&gt;0,IF('明細表'!T11="","0",'明細表'!T11),"0")</f>
        <v>0</v>
      </c>
      <c r="K10" s="124" t="str">
        <f>IF($F10&gt;0,IF('明細表'!AA11="","0",'明細表'!AA11),"0")</f>
        <v>0</v>
      </c>
      <c r="L10" s="125" t="str">
        <f>IF($F10&gt;0,IF('明細表'!AB11="","0",'明細表'!AB11),"0")</f>
        <v>0</v>
      </c>
      <c r="M10" s="126" t="str">
        <f>IF($F10&gt;0,IF('明細表'!AI11="","0",'明細表'!AI11),"0")</f>
        <v>0</v>
      </c>
      <c r="N10" s="123" t="str">
        <f>IF($F10&gt;0,IF('明細表'!AJ11="","0 ",'明細表'!AJ11),"0")</f>
        <v>0</v>
      </c>
      <c r="O10" s="124" t="str">
        <f>IF($F10&gt;0,IF('明細表'!AQ11="","0",'明細表'!AQ11),"0")</f>
        <v>0</v>
      </c>
      <c r="P10" s="125" t="str">
        <f>IF($F10&gt;0,IF('明細表'!AR11="","0",'明細表'!AR11),"0")</f>
        <v>0</v>
      </c>
      <c r="Q10" s="126" t="str">
        <f>IF($F10&gt;0,IF('明細表'!AY11="","0",'明細表'!AY11),"0")</f>
        <v>0</v>
      </c>
      <c r="R10" s="123" t="str">
        <f>IF($F10&gt;0,IF('明細表'!AZ11="","0",'明細表'!AZ11),"0")</f>
        <v>0</v>
      </c>
      <c r="S10" s="126" t="str">
        <f>IF($F10&gt;0,IF('明細表'!BA11="","0",'明細表'!BA11),"0")</f>
        <v>0</v>
      </c>
      <c r="T10" s="123" t="str">
        <f>IF($F10&gt;0,IF('明細表'!BB11="","0",'明細表'!BB11),"0")</f>
        <v>0</v>
      </c>
      <c r="U10" s="124" t="str">
        <f>IF($F10&gt;0,IF(G10+I10+K10+M10+O10+Q10+S10=0,"0",G10+I10+K10+M10+O10+Q10+S10),"0")</f>
        <v>0</v>
      </c>
      <c r="V10" s="127" t="str">
        <f>IF($F10&gt;0,IF(H10+J10+L10+N10+P10+R10+T10=0,"0",H10+J10+L10+N10+P10+R10+T10),"0")</f>
        <v>0</v>
      </c>
    </row>
    <row r="11" spans="1:22" s="48" customFormat="1" ht="22.5" customHeight="1">
      <c r="A11" s="42">
        <f>A10+1</f>
        <v>2</v>
      </c>
      <c r="B11" s="114" t="str">
        <f>IF('明細表'!B12=""," ",'明細表'!B12)</f>
        <v> </v>
      </c>
      <c r="C11" s="115" t="str">
        <f>IF('明細表'!C12=""," ",'明細表'!C12)</f>
        <v> </v>
      </c>
      <c r="D11" s="94"/>
      <c r="E11" s="81"/>
      <c r="F11" s="111">
        <f>D11-E11</f>
        <v>0</v>
      </c>
      <c r="G11" s="124" t="str">
        <f>IF($F11&gt;0,IF('明細表'!K12="","0",'明細表'!K12),"0")</f>
        <v>0</v>
      </c>
      <c r="H11" s="125" t="str">
        <f>IF($F11&gt;0,IF('明細表'!L12="","0",'明細表'!L12),"0")</f>
        <v>0</v>
      </c>
      <c r="I11" s="126" t="str">
        <f>IF($F11&gt;0,IF('明細表'!S12="","0",'明細表'!S12),"0")</f>
        <v>0</v>
      </c>
      <c r="J11" s="123" t="str">
        <f>IF($F11&gt;0,IF('明細表'!T12="","0",'明細表'!T12),"0")</f>
        <v>0</v>
      </c>
      <c r="K11" s="124" t="str">
        <f>IF($F11&gt;0,IF('明細表'!AA12="","0",'明細表'!AA12),"0")</f>
        <v>0</v>
      </c>
      <c r="L11" s="125" t="str">
        <f>IF($F11&gt;0,IF('明細表'!AB12="","0",'明細表'!AB12),"0")</f>
        <v>0</v>
      </c>
      <c r="M11" s="126" t="str">
        <f>IF($F11&gt;0,IF('明細表'!AI12="","0",'明細表'!AI12),"0")</f>
        <v>0</v>
      </c>
      <c r="N11" s="123" t="str">
        <f>IF($F11&gt;0,IF('明細表'!AJ12="","0 ",'明細表'!AJ12),"0")</f>
        <v>0</v>
      </c>
      <c r="O11" s="124" t="str">
        <f>IF($F11&gt;0,IF('明細表'!AQ12="","0",'明細表'!AQ12),"0")</f>
        <v>0</v>
      </c>
      <c r="P11" s="125" t="str">
        <f>IF($F11&gt;0,IF('明細表'!AR12="","0",'明細表'!AR12),"0")</f>
        <v>0</v>
      </c>
      <c r="Q11" s="126" t="str">
        <f>IF($F11&gt;0,IF('明細表'!AY12="","0",'明細表'!AY12),"0")</f>
        <v>0</v>
      </c>
      <c r="R11" s="123" t="str">
        <f>IF($F11&gt;0,IF('明細表'!AZ12="","0",'明細表'!AZ12),"0")</f>
        <v>0</v>
      </c>
      <c r="S11" s="126" t="str">
        <f>IF($F11&gt;0,IF('明細表'!BA12="","0",'明細表'!BA12),"0")</f>
        <v>0</v>
      </c>
      <c r="T11" s="123" t="str">
        <f>IF($F11&gt;0,IF('明細表'!BB12="","0",'明細表'!BB12),"0")</f>
        <v>0</v>
      </c>
      <c r="U11" s="124" t="str">
        <f aca="true" t="shared" si="0" ref="U11:U29">IF($F11&gt;0,IF(G11+I11+K11+M11+O11+Q11+S11=0,"0",G11+I11+K11+M11+O11+Q11+S11),"0")</f>
        <v>0</v>
      </c>
      <c r="V11" s="127" t="str">
        <f aca="true" t="shared" si="1" ref="V11:V29">IF($F11&gt;0,IF(H11+J11+L11+N11+P11+R11+T11=0,"0",H11+J11+L11+N11+P11+R11+T11),"0")</f>
        <v>0</v>
      </c>
    </row>
    <row r="12" spans="1:22" s="48" customFormat="1" ht="22.5" customHeight="1">
      <c r="A12" s="42">
        <f aca="true" t="shared" si="2" ref="A12:A29">A11+1</f>
        <v>3</v>
      </c>
      <c r="B12" s="114" t="str">
        <f>IF('明細表'!B13=""," ",'明細表'!B13)</f>
        <v> </v>
      </c>
      <c r="C12" s="115" t="str">
        <f>IF('明細表'!C13=""," ",'明細表'!C13)</f>
        <v> </v>
      </c>
      <c r="D12" s="95"/>
      <c r="E12" s="82"/>
      <c r="F12" s="112">
        <f aca="true" t="shared" si="3" ref="F12:F29">D12-E12</f>
        <v>0</v>
      </c>
      <c r="G12" s="124" t="str">
        <f>IF($F12&gt;0,IF('明細表'!K13="","0",'明細表'!K13),"0")</f>
        <v>0</v>
      </c>
      <c r="H12" s="125" t="str">
        <f>IF($F12&gt;0,IF('明細表'!L13="","0",'明細表'!L13),"0")</f>
        <v>0</v>
      </c>
      <c r="I12" s="126" t="str">
        <f>IF($F12&gt;0,IF('明細表'!S13="","0",'明細表'!S13),"0")</f>
        <v>0</v>
      </c>
      <c r="J12" s="123" t="str">
        <f>IF($F12&gt;0,IF('明細表'!T13="","0",'明細表'!T13),"0")</f>
        <v>0</v>
      </c>
      <c r="K12" s="124" t="str">
        <f>IF($F12&gt;0,IF('明細表'!AA13="","0",'明細表'!AA13),"0")</f>
        <v>0</v>
      </c>
      <c r="L12" s="125" t="str">
        <f>IF($F12&gt;0,IF('明細表'!AB13="","0",'明細表'!AB13),"0")</f>
        <v>0</v>
      </c>
      <c r="M12" s="126" t="str">
        <f>IF($F12&gt;0,IF('明細表'!AI13="","0",'明細表'!AI13),"0")</f>
        <v>0</v>
      </c>
      <c r="N12" s="123" t="str">
        <f>IF($F12&gt;0,IF('明細表'!AJ13="","0 ",'明細表'!AJ13),"0")</f>
        <v>0</v>
      </c>
      <c r="O12" s="124" t="str">
        <f>IF($F12&gt;0,IF('明細表'!AQ13="","0",'明細表'!AQ13),"0")</f>
        <v>0</v>
      </c>
      <c r="P12" s="125" t="str">
        <f>IF($F12&gt;0,IF('明細表'!AR13="","0",'明細表'!AR13),"0")</f>
        <v>0</v>
      </c>
      <c r="Q12" s="126" t="str">
        <f>IF($F12&gt;0,IF('明細表'!AY13="","0 ",'明細表'!AY13),"0")</f>
        <v>0</v>
      </c>
      <c r="R12" s="123" t="str">
        <f>IF($F12&gt;0,IF('明細表'!AZ13="","0",'明細表'!AZ13),"0")</f>
        <v>0</v>
      </c>
      <c r="S12" s="126" t="str">
        <f>IF($F12&gt;0,IF('明細表'!BA13="","0",'明細表'!BA13),"0")</f>
        <v>0</v>
      </c>
      <c r="T12" s="123" t="str">
        <f>IF($F12&gt;0,IF('明細表'!BB13="","0",'明細表'!BB13),"0")</f>
        <v>0</v>
      </c>
      <c r="U12" s="124" t="str">
        <f t="shared" si="0"/>
        <v>0</v>
      </c>
      <c r="V12" s="127" t="str">
        <f t="shared" si="1"/>
        <v>0</v>
      </c>
    </row>
    <row r="13" spans="1:22" s="48" customFormat="1" ht="22.5" customHeight="1">
      <c r="A13" s="42">
        <f t="shared" si="2"/>
        <v>4</v>
      </c>
      <c r="B13" s="114" t="str">
        <f>IF('明細表'!B14=""," ",'明細表'!B14)</f>
        <v> </v>
      </c>
      <c r="C13" s="115" t="str">
        <f>IF('明細表'!C14=""," ",'明細表'!C14)</f>
        <v> </v>
      </c>
      <c r="D13" s="95"/>
      <c r="E13" s="82"/>
      <c r="F13" s="112">
        <f t="shared" si="3"/>
        <v>0</v>
      </c>
      <c r="G13" s="124" t="str">
        <f>IF($F13&gt;0,IF('明細表'!K14="","0",'明細表'!K14),"0")</f>
        <v>0</v>
      </c>
      <c r="H13" s="125" t="str">
        <f>IF($F13&gt;0,IF('明細表'!L14="","0",'明細表'!L14),"0")</f>
        <v>0</v>
      </c>
      <c r="I13" s="126" t="str">
        <f>IF($F13&gt;0,IF('明細表'!S14="","0",'明細表'!S14),"0")</f>
        <v>0</v>
      </c>
      <c r="J13" s="123" t="str">
        <f>IF($F13&gt;0,IF('明細表'!T14="","0",'明細表'!T14),"0")</f>
        <v>0</v>
      </c>
      <c r="K13" s="124" t="str">
        <f>IF($F13&gt;0,IF('明細表'!AA14="","0",'明細表'!AA14),"0")</f>
        <v>0</v>
      </c>
      <c r="L13" s="125" t="str">
        <f>IF($F13&gt;0,IF('明細表'!AB14="","0",'明細表'!AB14),"0")</f>
        <v>0</v>
      </c>
      <c r="M13" s="126" t="str">
        <f>IF($F13&gt;0,IF('明細表'!AI14="","0",'明細表'!AI14),"0")</f>
        <v>0</v>
      </c>
      <c r="N13" s="123" t="str">
        <f>IF($F13&gt;0,IF('明細表'!AJ14="","0 ",'明細表'!AJ14),"0")</f>
        <v>0</v>
      </c>
      <c r="O13" s="124" t="str">
        <f>IF($F13&gt;0,IF('明細表'!AQ14="","0",'明細表'!AQ14),"0")</f>
        <v>0</v>
      </c>
      <c r="P13" s="125" t="str">
        <f>IF($F13&gt;0,IF('明細表'!AR14="","0",'明細表'!AR14),"0")</f>
        <v>0</v>
      </c>
      <c r="Q13" s="126" t="str">
        <f>IF($F13&gt;0,IF('明細表'!AY14="","0 ",'明細表'!AY14),"0")</f>
        <v>0</v>
      </c>
      <c r="R13" s="123" t="str">
        <f>IF($F13&gt;0,IF('明細表'!AZ14="","0",'明細表'!AZ14),"0")</f>
        <v>0</v>
      </c>
      <c r="S13" s="126" t="str">
        <f>IF($F13&gt;0,IF('明細表'!BA14="","0",'明細表'!BA14),"0")</f>
        <v>0</v>
      </c>
      <c r="T13" s="123" t="str">
        <f>IF($F13&gt;0,IF('明細表'!BB14="","0",'明細表'!BB14),"0")</f>
        <v>0</v>
      </c>
      <c r="U13" s="124" t="str">
        <f t="shared" si="0"/>
        <v>0</v>
      </c>
      <c r="V13" s="127" t="str">
        <f t="shared" si="1"/>
        <v>0</v>
      </c>
    </row>
    <row r="14" spans="1:22" s="48" customFormat="1" ht="22.5" customHeight="1">
      <c r="A14" s="42">
        <f t="shared" si="2"/>
        <v>5</v>
      </c>
      <c r="B14" s="114" t="str">
        <f>IF('明細表'!B15=""," ",'明細表'!B15)</f>
        <v> </v>
      </c>
      <c r="C14" s="115" t="str">
        <f>IF('明細表'!C15=""," ",'明細表'!C15)</f>
        <v> </v>
      </c>
      <c r="D14" s="95"/>
      <c r="E14" s="82"/>
      <c r="F14" s="112">
        <f t="shared" si="3"/>
        <v>0</v>
      </c>
      <c r="G14" s="124" t="str">
        <f>IF($F14&gt;0,IF('明細表'!K15="","0",'明細表'!K15),"0")</f>
        <v>0</v>
      </c>
      <c r="H14" s="125" t="str">
        <f>IF($F14&gt;0,IF('明細表'!L15="","0",'明細表'!L15),"0")</f>
        <v>0</v>
      </c>
      <c r="I14" s="126" t="str">
        <f>IF($F14&gt;0,IF('明細表'!S15="","0",'明細表'!S15),"0")</f>
        <v>0</v>
      </c>
      <c r="J14" s="123" t="str">
        <f>IF($F14&gt;0,IF('明細表'!T15="","0",'明細表'!T15),"0")</f>
        <v>0</v>
      </c>
      <c r="K14" s="124" t="str">
        <f>IF($F14&gt;0,IF('明細表'!AA15="","0",'明細表'!AA15),"0")</f>
        <v>0</v>
      </c>
      <c r="L14" s="125" t="str">
        <f>IF($F14&gt;0,IF('明細表'!AB15="","0",'明細表'!AB15),"0")</f>
        <v>0</v>
      </c>
      <c r="M14" s="126" t="str">
        <f>IF($F14&gt;0,IF('明細表'!AI15="","0",'明細表'!AI15),"0")</f>
        <v>0</v>
      </c>
      <c r="N14" s="123" t="str">
        <f>IF($F14&gt;0,IF('明細表'!AJ15="","0 ",'明細表'!AJ15),"0")</f>
        <v>0</v>
      </c>
      <c r="O14" s="124" t="str">
        <f>IF($F14&gt;0,IF('明細表'!AQ15="","0",'明細表'!AQ15),"0")</f>
        <v>0</v>
      </c>
      <c r="P14" s="125" t="str">
        <f>IF($F14&gt;0,IF('明細表'!AR15="","0",'明細表'!AR15),"0")</f>
        <v>0</v>
      </c>
      <c r="Q14" s="126" t="str">
        <f>IF($F14&gt;0,IF('明細表'!AY15="","0 ",'明細表'!AY15),"0")</f>
        <v>0</v>
      </c>
      <c r="R14" s="123" t="str">
        <f>IF($F14&gt;0,IF('明細表'!AZ15="","0",'明細表'!AZ15),"0")</f>
        <v>0</v>
      </c>
      <c r="S14" s="126" t="str">
        <f>IF($F14&gt;0,IF('明細表'!BA15="","0",'明細表'!BA15),"0")</f>
        <v>0</v>
      </c>
      <c r="T14" s="123" t="str">
        <f>IF($F14&gt;0,IF('明細表'!BB15="","0",'明細表'!BB15),"0")</f>
        <v>0</v>
      </c>
      <c r="U14" s="124" t="str">
        <f t="shared" si="0"/>
        <v>0</v>
      </c>
      <c r="V14" s="127" t="str">
        <f t="shared" si="1"/>
        <v>0</v>
      </c>
    </row>
    <row r="15" spans="1:22" s="48" customFormat="1" ht="22.5" customHeight="1">
      <c r="A15" s="42">
        <f t="shared" si="2"/>
        <v>6</v>
      </c>
      <c r="B15" s="114" t="str">
        <f>IF('明細表'!B16=""," ",'明細表'!B16)</f>
        <v> </v>
      </c>
      <c r="C15" s="115" t="str">
        <f>IF('明細表'!C16=""," ",'明細表'!C16)</f>
        <v> </v>
      </c>
      <c r="D15" s="95"/>
      <c r="E15" s="82"/>
      <c r="F15" s="112">
        <f t="shared" si="3"/>
        <v>0</v>
      </c>
      <c r="G15" s="124" t="str">
        <f>IF($F15&gt;0,IF('明細表'!K16="","0",'明細表'!K16),"0")</f>
        <v>0</v>
      </c>
      <c r="H15" s="125" t="str">
        <f>IF($F15&gt;0,IF('明細表'!L16="","0",'明細表'!L16),"0")</f>
        <v>0</v>
      </c>
      <c r="I15" s="126" t="str">
        <f>IF($F15&gt;0,IF('明細表'!S16="","0",'明細表'!S16),"0")</f>
        <v>0</v>
      </c>
      <c r="J15" s="123" t="str">
        <f>IF($F15&gt;0,IF('明細表'!T16="","0",'明細表'!T16),"0")</f>
        <v>0</v>
      </c>
      <c r="K15" s="124" t="str">
        <f>IF($F15&gt;0,IF('明細表'!AA16="","0",'明細表'!AA16),"0")</f>
        <v>0</v>
      </c>
      <c r="L15" s="125" t="str">
        <f>IF($F15&gt;0,IF('明細表'!AB16="","0",'明細表'!AB16),"0")</f>
        <v>0</v>
      </c>
      <c r="M15" s="126" t="str">
        <f>IF($F15&gt;0,IF('明細表'!AI16="","0",'明細表'!AI16),"0")</f>
        <v>0</v>
      </c>
      <c r="N15" s="123" t="str">
        <f>IF($F15&gt;0,IF('明細表'!AJ16="","0 ",'明細表'!AJ16),"0")</f>
        <v>0</v>
      </c>
      <c r="O15" s="124" t="str">
        <f>IF($F15&gt;0,IF('明細表'!AQ16="","0",'明細表'!AQ16),"0")</f>
        <v>0</v>
      </c>
      <c r="P15" s="125" t="str">
        <f>IF($F15&gt;0,IF('明細表'!AR16="","0",'明細表'!AR16),"0")</f>
        <v>0</v>
      </c>
      <c r="Q15" s="126" t="str">
        <f>IF($F15&gt;0,IF('明細表'!AY16="","0 ",'明細表'!AY16),"0")</f>
        <v>0</v>
      </c>
      <c r="R15" s="123" t="str">
        <f>IF($F15&gt;0,IF('明細表'!AZ16="","0",'明細表'!AZ16),"0")</f>
        <v>0</v>
      </c>
      <c r="S15" s="126" t="str">
        <f>IF($F15&gt;0,IF('明細表'!BA16="","0",'明細表'!BA16),"0")</f>
        <v>0</v>
      </c>
      <c r="T15" s="123" t="str">
        <f>IF($F15&gt;0,IF('明細表'!BB16="","0",'明細表'!BB16),"0")</f>
        <v>0</v>
      </c>
      <c r="U15" s="124" t="str">
        <f t="shared" si="0"/>
        <v>0</v>
      </c>
      <c r="V15" s="127" t="str">
        <f t="shared" si="1"/>
        <v>0</v>
      </c>
    </row>
    <row r="16" spans="1:22" s="48" customFormat="1" ht="22.5" customHeight="1">
      <c r="A16" s="42">
        <f t="shared" si="2"/>
        <v>7</v>
      </c>
      <c r="B16" s="114" t="str">
        <f>IF('明細表'!B17=""," ",'明細表'!B17)</f>
        <v> </v>
      </c>
      <c r="C16" s="115" t="str">
        <f>IF('明細表'!C17=""," ",'明細表'!C17)</f>
        <v> </v>
      </c>
      <c r="D16" s="95"/>
      <c r="E16" s="82"/>
      <c r="F16" s="112">
        <f t="shared" si="3"/>
        <v>0</v>
      </c>
      <c r="G16" s="124" t="str">
        <f>IF($F16&gt;0,IF('明細表'!K17="","0",'明細表'!K17),"0")</f>
        <v>0</v>
      </c>
      <c r="H16" s="125" t="str">
        <f>IF($F16&gt;0,IF('明細表'!L17="","0",'明細表'!L17),"0")</f>
        <v>0</v>
      </c>
      <c r="I16" s="126" t="str">
        <f>IF($F16&gt;0,IF('明細表'!S17="","0",'明細表'!S17),"0")</f>
        <v>0</v>
      </c>
      <c r="J16" s="123" t="str">
        <f>IF($F16&gt;0,IF('明細表'!T17="","0",'明細表'!T17),"0")</f>
        <v>0</v>
      </c>
      <c r="K16" s="124" t="str">
        <f>IF($F16&gt;0,IF('明細表'!AA17="","0",'明細表'!AA17),"0")</f>
        <v>0</v>
      </c>
      <c r="L16" s="125" t="str">
        <f>IF($F16&gt;0,IF('明細表'!AB17="","0",'明細表'!AB17),"0")</f>
        <v>0</v>
      </c>
      <c r="M16" s="126" t="str">
        <f>IF($F16&gt;0,IF('明細表'!AI17="","0",'明細表'!AI17),"0")</f>
        <v>0</v>
      </c>
      <c r="N16" s="123" t="str">
        <f>IF($F16&gt;0,IF('明細表'!AJ17="","0 ",'明細表'!AJ17),"0")</f>
        <v>0</v>
      </c>
      <c r="O16" s="124" t="str">
        <f>IF($F16&gt;0,IF('明細表'!AQ17="","0",'明細表'!AQ17),"0")</f>
        <v>0</v>
      </c>
      <c r="P16" s="125" t="str">
        <f>IF($F16&gt;0,IF('明細表'!AR17="","0",'明細表'!AR17),"0")</f>
        <v>0</v>
      </c>
      <c r="Q16" s="126" t="str">
        <f>IF($F16&gt;0,IF('明細表'!AY17="","0 ",'明細表'!AY17),"0")</f>
        <v>0</v>
      </c>
      <c r="R16" s="123" t="str">
        <f>IF($F16&gt;0,IF('明細表'!AZ17="","0",'明細表'!AZ17),"0")</f>
        <v>0</v>
      </c>
      <c r="S16" s="126" t="str">
        <f>IF($F16&gt;0,IF('明細表'!BA17="","0",'明細表'!BA17),"0")</f>
        <v>0</v>
      </c>
      <c r="T16" s="123" t="str">
        <f>IF($F16&gt;0,IF('明細表'!BB17="","0",'明細表'!BB17),"0")</f>
        <v>0</v>
      </c>
      <c r="U16" s="124" t="str">
        <f t="shared" si="0"/>
        <v>0</v>
      </c>
      <c r="V16" s="127" t="str">
        <f t="shared" si="1"/>
        <v>0</v>
      </c>
    </row>
    <row r="17" spans="1:22" s="48" customFormat="1" ht="22.5" customHeight="1">
      <c r="A17" s="42">
        <f t="shared" si="2"/>
        <v>8</v>
      </c>
      <c r="B17" s="114" t="str">
        <f>IF('明細表'!B18=""," ",'明細表'!B18)</f>
        <v> </v>
      </c>
      <c r="C17" s="115" t="str">
        <f>IF('明細表'!C18=""," ",'明細表'!C18)</f>
        <v> </v>
      </c>
      <c r="D17" s="95"/>
      <c r="E17" s="82"/>
      <c r="F17" s="112">
        <f t="shared" si="3"/>
        <v>0</v>
      </c>
      <c r="G17" s="124" t="str">
        <f>IF($F17&gt;0,IF('明細表'!K18="","0",'明細表'!K18),"0")</f>
        <v>0</v>
      </c>
      <c r="H17" s="125" t="str">
        <f>IF($F17&gt;0,IF('明細表'!L18="","0",'明細表'!L18),"0")</f>
        <v>0</v>
      </c>
      <c r="I17" s="126" t="str">
        <f>IF($F17&gt;0,IF('明細表'!S18="","0",'明細表'!S18),"0")</f>
        <v>0</v>
      </c>
      <c r="J17" s="123" t="str">
        <f>IF($F17&gt;0,IF('明細表'!T18="","0",'明細表'!T18),"0")</f>
        <v>0</v>
      </c>
      <c r="K17" s="124" t="str">
        <f>IF($F17&gt;0,IF('明細表'!AA18="","0",'明細表'!AA18),"0")</f>
        <v>0</v>
      </c>
      <c r="L17" s="125" t="str">
        <f>IF($F17&gt;0,IF('明細表'!AB18="","0",'明細表'!AB18),"0")</f>
        <v>0</v>
      </c>
      <c r="M17" s="126" t="str">
        <f>IF($F17&gt;0,IF('明細表'!AI18="","0",'明細表'!AI18),"0")</f>
        <v>0</v>
      </c>
      <c r="N17" s="123" t="str">
        <f>IF($F17&gt;0,IF('明細表'!AJ18="","0 ",'明細表'!AJ18),"0")</f>
        <v>0</v>
      </c>
      <c r="O17" s="124" t="str">
        <f>IF($F17&gt;0,IF('明細表'!AQ18="","0",'明細表'!AQ18),"0")</f>
        <v>0</v>
      </c>
      <c r="P17" s="125" t="str">
        <f>IF($F17&gt;0,IF('明細表'!AR18="","0",'明細表'!AR18),"0")</f>
        <v>0</v>
      </c>
      <c r="Q17" s="126" t="str">
        <f>IF($F17&gt;0,IF('明細表'!AY18="","0 ",'明細表'!AY18),"0")</f>
        <v>0</v>
      </c>
      <c r="R17" s="123" t="str">
        <f>IF($F17&gt;0,IF('明細表'!AZ18="","0",'明細表'!AZ18),"0")</f>
        <v>0</v>
      </c>
      <c r="S17" s="126" t="str">
        <f>IF($F17&gt;0,IF('明細表'!BA18="","0",'明細表'!BA18),"0")</f>
        <v>0</v>
      </c>
      <c r="T17" s="123" t="str">
        <f>IF($F17&gt;0,IF('明細表'!BB18="","0",'明細表'!BB18),"0")</f>
        <v>0</v>
      </c>
      <c r="U17" s="124" t="str">
        <f t="shared" si="0"/>
        <v>0</v>
      </c>
      <c r="V17" s="127" t="str">
        <f t="shared" si="1"/>
        <v>0</v>
      </c>
    </row>
    <row r="18" spans="1:22" s="48" customFormat="1" ht="22.5" customHeight="1">
      <c r="A18" s="42">
        <f t="shared" si="2"/>
        <v>9</v>
      </c>
      <c r="B18" s="114" t="str">
        <f>IF('明細表'!B19=""," ",'明細表'!B19)</f>
        <v> </v>
      </c>
      <c r="C18" s="115" t="str">
        <f>IF('明細表'!C19=""," ",'明細表'!C19)</f>
        <v> </v>
      </c>
      <c r="D18" s="95"/>
      <c r="E18" s="82"/>
      <c r="F18" s="112">
        <f t="shared" si="3"/>
        <v>0</v>
      </c>
      <c r="G18" s="124" t="str">
        <f>IF($F18&gt;0,IF('明細表'!K19="","0",'明細表'!K19),"0")</f>
        <v>0</v>
      </c>
      <c r="H18" s="125" t="str">
        <f>IF($F18&gt;0,IF('明細表'!L19="","0",'明細表'!L19),"0")</f>
        <v>0</v>
      </c>
      <c r="I18" s="126" t="str">
        <f>IF($F18&gt;0,IF('明細表'!S19="","0",'明細表'!S19),"0")</f>
        <v>0</v>
      </c>
      <c r="J18" s="123" t="str">
        <f>IF($F18&gt;0,IF('明細表'!T19="","0",'明細表'!T19),"0")</f>
        <v>0</v>
      </c>
      <c r="K18" s="124" t="str">
        <f>IF($F18&gt;0,IF('明細表'!AA19="","0",'明細表'!AA19),"0")</f>
        <v>0</v>
      </c>
      <c r="L18" s="125" t="str">
        <f>IF($F18&gt;0,IF('明細表'!AB19="","0",'明細表'!AB19),"0")</f>
        <v>0</v>
      </c>
      <c r="M18" s="126" t="str">
        <f>IF($F18&gt;0,IF('明細表'!AI19="","0",'明細表'!AI19),"0")</f>
        <v>0</v>
      </c>
      <c r="N18" s="123" t="str">
        <f>IF($F18&gt;0,IF('明細表'!AJ19="","0 ",'明細表'!AJ19),"0")</f>
        <v>0</v>
      </c>
      <c r="O18" s="124" t="str">
        <f>IF($F18&gt;0,IF('明細表'!AQ19="","0",'明細表'!AQ19),"0")</f>
        <v>0</v>
      </c>
      <c r="P18" s="125" t="str">
        <f>IF($F18&gt;0,IF('明細表'!AR19="","0",'明細表'!AR19),"0")</f>
        <v>0</v>
      </c>
      <c r="Q18" s="126" t="str">
        <f>IF($F18&gt;0,IF('明細表'!AY19="","0 ",'明細表'!AY19),"0")</f>
        <v>0</v>
      </c>
      <c r="R18" s="123" t="str">
        <f>IF($F18&gt;0,IF('明細表'!AZ19="","0",'明細表'!AZ19),"0")</f>
        <v>0</v>
      </c>
      <c r="S18" s="126" t="str">
        <f>IF($F18&gt;0,IF('明細表'!BA19="","0",'明細表'!BA19),"0")</f>
        <v>0</v>
      </c>
      <c r="T18" s="123" t="str">
        <f>IF($F18&gt;0,IF('明細表'!BB19="","0",'明細表'!BB19),"0")</f>
        <v>0</v>
      </c>
      <c r="U18" s="124" t="str">
        <f t="shared" si="0"/>
        <v>0</v>
      </c>
      <c r="V18" s="127" t="str">
        <f t="shared" si="1"/>
        <v>0</v>
      </c>
    </row>
    <row r="19" spans="1:22" s="48" customFormat="1" ht="22.5" customHeight="1">
      <c r="A19" s="42">
        <f t="shared" si="2"/>
        <v>10</v>
      </c>
      <c r="B19" s="114" t="str">
        <f>IF('明細表'!B20=""," ",'明細表'!B20)</f>
        <v> </v>
      </c>
      <c r="C19" s="115" t="str">
        <f>IF('明細表'!C20=""," ",'明細表'!C20)</f>
        <v> </v>
      </c>
      <c r="D19" s="95"/>
      <c r="E19" s="82"/>
      <c r="F19" s="112">
        <f t="shared" si="3"/>
        <v>0</v>
      </c>
      <c r="G19" s="124" t="str">
        <f>IF($F19&gt;0,IF('明細表'!K20="","0",'明細表'!K20),"0")</f>
        <v>0</v>
      </c>
      <c r="H19" s="125" t="str">
        <f>IF($F19&gt;0,IF('明細表'!L20="","0",'明細表'!L20),"0")</f>
        <v>0</v>
      </c>
      <c r="I19" s="126" t="str">
        <f>IF($F19&gt;0,IF('明細表'!S20="","0",'明細表'!S20),"0")</f>
        <v>0</v>
      </c>
      <c r="J19" s="123" t="str">
        <f>IF($F19&gt;0,IF('明細表'!T20="","0",'明細表'!T20),"0")</f>
        <v>0</v>
      </c>
      <c r="K19" s="124" t="str">
        <f>IF($F19&gt;0,IF('明細表'!AA20="","0",'明細表'!AA20),"0")</f>
        <v>0</v>
      </c>
      <c r="L19" s="125" t="str">
        <f>IF($F19&gt;0,IF('明細表'!AB20="","0",'明細表'!AB20),"0")</f>
        <v>0</v>
      </c>
      <c r="M19" s="126" t="str">
        <f>IF($F19&gt;0,IF('明細表'!AI20="","0",'明細表'!AI20),"0")</f>
        <v>0</v>
      </c>
      <c r="N19" s="123" t="str">
        <f>IF($F19&gt;0,IF('明細表'!AJ20="","0 ",'明細表'!AJ20),"0")</f>
        <v>0</v>
      </c>
      <c r="O19" s="124" t="str">
        <f>IF($F19&gt;0,IF('明細表'!AQ20="","0",'明細表'!AQ20),"0")</f>
        <v>0</v>
      </c>
      <c r="P19" s="125" t="str">
        <f>IF($F19&gt;0,IF('明細表'!AR20="","0",'明細表'!AR20),"0")</f>
        <v>0</v>
      </c>
      <c r="Q19" s="126" t="str">
        <f>IF($F19&gt;0,IF('明細表'!AY20="","0 ",'明細表'!AY20),"0")</f>
        <v>0</v>
      </c>
      <c r="R19" s="123" t="str">
        <f>IF($F19&gt;0,IF('明細表'!AZ20="","0",'明細表'!AZ20),"0")</f>
        <v>0</v>
      </c>
      <c r="S19" s="126" t="str">
        <f>IF($F19&gt;0,IF('明細表'!BA20="","0",'明細表'!BA20),"0")</f>
        <v>0</v>
      </c>
      <c r="T19" s="123" t="str">
        <f>IF($F19&gt;0,IF('明細表'!BB20="","0",'明細表'!BB20),"0")</f>
        <v>0</v>
      </c>
      <c r="U19" s="124" t="str">
        <f t="shared" si="0"/>
        <v>0</v>
      </c>
      <c r="V19" s="127" t="str">
        <f t="shared" si="1"/>
        <v>0</v>
      </c>
    </row>
    <row r="20" spans="1:22" s="48" customFormat="1" ht="22.5" customHeight="1">
      <c r="A20" s="42">
        <f t="shared" si="2"/>
        <v>11</v>
      </c>
      <c r="B20" s="114" t="str">
        <f>IF('明細表'!B21=""," ",'明細表'!B21)</f>
        <v> </v>
      </c>
      <c r="C20" s="115" t="str">
        <f>IF('明細表'!C21=""," ",'明細表'!C21)</f>
        <v> </v>
      </c>
      <c r="D20" s="95"/>
      <c r="E20" s="82"/>
      <c r="F20" s="112">
        <f t="shared" si="3"/>
        <v>0</v>
      </c>
      <c r="G20" s="124" t="str">
        <f>IF($F20&gt;0,IF('明細表'!K21="","0",'明細表'!K21),"0")</f>
        <v>0</v>
      </c>
      <c r="H20" s="125" t="str">
        <f>IF($F20&gt;0,IF('明細表'!L21="","0",'明細表'!L21),"0")</f>
        <v>0</v>
      </c>
      <c r="I20" s="126" t="str">
        <f>IF($F20&gt;0,IF('明細表'!S21="","0",'明細表'!S21),"0")</f>
        <v>0</v>
      </c>
      <c r="J20" s="123" t="str">
        <f>IF($F20&gt;0,IF('明細表'!T21="","0",'明細表'!T21),"0")</f>
        <v>0</v>
      </c>
      <c r="K20" s="124" t="str">
        <f>IF($F20&gt;0,IF('明細表'!AA21="","0",'明細表'!AA21),"0")</f>
        <v>0</v>
      </c>
      <c r="L20" s="125" t="str">
        <f>IF($F20&gt;0,IF('明細表'!AB21="","0",'明細表'!AB21),"0")</f>
        <v>0</v>
      </c>
      <c r="M20" s="126" t="str">
        <f>IF($F20&gt;0,IF('明細表'!AI21="","0",'明細表'!AI21),"0")</f>
        <v>0</v>
      </c>
      <c r="N20" s="123" t="str">
        <f>IF($F20&gt;0,IF('明細表'!AJ21="","0 ",'明細表'!AJ21),"0")</f>
        <v>0</v>
      </c>
      <c r="O20" s="124" t="str">
        <f>IF($F20&gt;0,IF('明細表'!AQ21="","0",'明細表'!AQ21),"0")</f>
        <v>0</v>
      </c>
      <c r="P20" s="125" t="str">
        <f>IF($F20&gt;0,IF('明細表'!AR21="","0",'明細表'!AR21),"0")</f>
        <v>0</v>
      </c>
      <c r="Q20" s="126" t="str">
        <f>IF($F20&gt;0,IF('明細表'!AY21="","0 ",'明細表'!AY21),"0")</f>
        <v>0</v>
      </c>
      <c r="R20" s="123" t="str">
        <f>IF($F20&gt;0,IF('明細表'!AZ21="","0",'明細表'!AZ21),"0")</f>
        <v>0</v>
      </c>
      <c r="S20" s="126" t="str">
        <f>IF($F20&gt;0,IF('明細表'!BA21="","0",'明細表'!BA21),"0")</f>
        <v>0</v>
      </c>
      <c r="T20" s="123" t="str">
        <f>IF($F20&gt;0,IF('明細表'!BB21="","0",'明細表'!BB21),"0")</f>
        <v>0</v>
      </c>
      <c r="U20" s="124" t="str">
        <f t="shared" si="0"/>
        <v>0</v>
      </c>
      <c r="V20" s="127" t="str">
        <f t="shared" si="1"/>
        <v>0</v>
      </c>
    </row>
    <row r="21" spans="1:22" s="48" customFormat="1" ht="22.5" customHeight="1">
      <c r="A21" s="42">
        <f t="shared" si="2"/>
        <v>12</v>
      </c>
      <c r="B21" s="114" t="str">
        <f>IF('明細表'!B22=""," ",'明細表'!B22)</f>
        <v> </v>
      </c>
      <c r="C21" s="115" t="str">
        <f>IF('明細表'!C22=""," ",'明細表'!C22)</f>
        <v> </v>
      </c>
      <c r="D21" s="95"/>
      <c r="E21" s="82"/>
      <c r="F21" s="112">
        <f t="shared" si="3"/>
        <v>0</v>
      </c>
      <c r="G21" s="124" t="str">
        <f>IF($F21&gt;0,IF('明細表'!K22="","0",'明細表'!K22),"0")</f>
        <v>0</v>
      </c>
      <c r="H21" s="125" t="str">
        <f>IF($F21&gt;0,IF('明細表'!L22="","0",'明細表'!L22),"0")</f>
        <v>0</v>
      </c>
      <c r="I21" s="126" t="str">
        <f>IF($F21&gt;0,IF('明細表'!S22="","0",'明細表'!S22),"0")</f>
        <v>0</v>
      </c>
      <c r="J21" s="123" t="str">
        <f>IF($F21&gt;0,IF('明細表'!T22="","0",'明細表'!T22),"0")</f>
        <v>0</v>
      </c>
      <c r="K21" s="124" t="str">
        <f>IF($F21&gt;0,IF('明細表'!AA22="","0",'明細表'!AA22),"0")</f>
        <v>0</v>
      </c>
      <c r="L21" s="125" t="str">
        <f>IF($F21&gt;0,IF('明細表'!AB22="","0",'明細表'!AB22),"0")</f>
        <v>0</v>
      </c>
      <c r="M21" s="126" t="str">
        <f>IF($F21&gt;0,IF('明細表'!AI22="","0",'明細表'!AI22),"0")</f>
        <v>0</v>
      </c>
      <c r="N21" s="123" t="str">
        <f>IF($F21&gt;0,IF('明細表'!AJ22="","0 ",'明細表'!AJ22),"0")</f>
        <v>0</v>
      </c>
      <c r="O21" s="124" t="str">
        <f>IF($F21&gt;0,IF('明細表'!AQ22="","0",'明細表'!AQ22),"0")</f>
        <v>0</v>
      </c>
      <c r="P21" s="125" t="str">
        <f>IF($F21&gt;0,IF('明細表'!AR22="","0",'明細表'!AR22),"0")</f>
        <v>0</v>
      </c>
      <c r="Q21" s="126" t="str">
        <f>IF($F21&gt;0,IF('明細表'!AY22="","0 ",'明細表'!AY22),"0")</f>
        <v>0</v>
      </c>
      <c r="R21" s="123" t="str">
        <f>IF($F21&gt;0,IF('明細表'!AZ22="","0",'明細表'!AZ22),"0")</f>
        <v>0</v>
      </c>
      <c r="S21" s="126" t="str">
        <f>IF($F21&gt;0,IF('明細表'!BA22="","0",'明細表'!BA22),"0")</f>
        <v>0</v>
      </c>
      <c r="T21" s="123" t="str">
        <f>IF($F21&gt;0,IF('明細表'!BB22="","0",'明細表'!BB22),"0")</f>
        <v>0</v>
      </c>
      <c r="U21" s="124" t="str">
        <f t="shared" si="0"/>
        <v>0</v>
      </c>
      <c r="V21" s="127" t="str">
        <f t="shared" si="1"/>
        <v>0</v>
      </c>
    </row>
    <row r="22" spans="1:22" s="48" customFormat="1" ht="22.5" customHeight="1">
      <c r="A22" s="42">
        <f t="shared" si="2"/>
        <v>13</v>
      </c>
      <c r="B22" s="114" t="str">
        <f>IF('明細表'!B23=""," ",'明細表'!B23)</f>
        <v> </v>
      </c>
      <c r="C22" s="115" t="str">
        <f>IF('明細表'!C23=""," ",'明細表'!C23)</f>
        <v> </v>
      </c>
      <c r="D22" s="95"/>
      <c r="E22" s="82"/>
      <c r="F22" s="112">
        <f t="shared" si="3"/>
        <v>0</v>
      </c>
      <c r="G22" s="124" t="str">
        <f>IF($F22&gt;0,IF('明細表'!K23="","0",'明細表'!K23),"0")</f>
        <v>0</v>
      </c>
      <c r="H22" s="125" t="str">
        <f>IF($F22&gt;0,IF('明細表'!L23="","0",'明細表'!L23),"0")</f>
        <v>0</v>
      </c>
      <c r="I22" s="126" t="str">
        <f>IF($F22&gt;0,IF('明細表'!S23="","0",'明細表'!S23),"0")</f>
        <v>0</v>
      </c>
      <c r="J22" s="123" t="str">
        <f>IF($F22&gt;0,IF('明細表'!T23="","0",'明細表'!T23),"0")</f>
        <v>0</v>
      </c>
      <c r="K22" s="124" t="str">
        <f>IF($F22&gt;0,IF('明細表'!AA23="","0",'明細表'!AA23),"0")</f>
        <v>0</v>
      </c>
      <c r="L22" s="125" t="str">
        <f>IF($F22&gt;0,IF('明細表'!AB23="","0",'明細表'!AB23),"0")</f>
        <v>0</v>
      </c>
      <c r="M22" s="126" t="str">
        <f>IF($F22&gt;0,IF('明細表'!AI23="","0",'明細表'!AI23),"0")</f>
        <v>0</v>
      </c>
      <c r="N22" s="123" t="str">
        <f>IF($F22&gt;0,IF('明細表'!AJ23="","0 ",'明細表'!AJ23),"0")</f>
        <v>0</v>
      </c>
      <c r="O22" s="124" t="str">
        <f>IF($F22&gt;0,IF('明細表'!AQ23="","0",'明細表'!AQ23),"0")</f>
        <v>0</v>
      </c>
      <c r="P22" s="125" t="str">
        <f>IF($F22&gt;0,IF('明細表'!AR23="","0",'明細表'!AR23),"0")</f>
        <v>0</v>
      </c>
      <c r="Q22" s="126" t="str">
        <f>IF($F22&gt;0,IF('明細表'!AY23="","0 ",'明細表'!AY23),"0")</f>
        <v>0</v>
      </c>
      <c r="R22" s="123" t="str">
        <f>IF($F22&gt;0,IF('明細表'!AZ23="","0",'明細表'!AZ23),"0")</f>
        <v>0</v>
      </c>
      <c r="S22" s="126" t="str">
        <f>IF($F22&gt;0,IF('明細表'!BA23="","0",'明細表'!BA23),"0")</f>
        <v>0</v>
      </c>
      <c r="T22" s="123" t="str">
        <f>IF($F22&gt;0,IF('明細表'!BB23="","0",'明細表'!BB23),"0")</f>
        <v>0</v>
      </c>
      <c r="U22" s="124" t="str">
        <f t="shared" si="0"/>
        <v>0</v>
      </c>
      <c r="V22" s="127" t="str">
        <f t="shared" si="1"/>
        <v>0</v>
      </c>
    </row>
    <row r="23" spans="1:22" s="48" customFormat="1" ht="22.5" customHeight="1">
      <c r="A23" s="42">
        <f t="shared" si="2"/>
        <v>14</v>
      </c>
      <c r="B23" s="116" t="str">
        <f>IF('明細表'!B24=""," ",'明細表'!B24)</f>
        <v> </v>
      </c>
      <c r="C23" s="117" t="str">
        <f>IF('明細表'!C24=""," ",'明細表'!C24)</f>
        <v> </v>
      </c>
      <c r="D23" s="95"/>
      <c r="E23" s="82"/>
      <c r="F23" s="112">
        <f t="shared" si="3"/>
        <v>0</v>
      </c>
      <c r="G23" s="124" t="str">
        <f>IF($F23&gt;0,IF('明細表'!K24="","0",'明細表'!K24),"0")</f>
        <v>0</v>
      </c>
      <c r="H23" s="125" t="str">
        <f>IF($F23&gt;0,IF('明細表'!L24="","0",'明細表'!L24),"0")</f>
        <v>0</v>
      </c>
      <c r="I23" s="126" t="str">
        <f>IF($F23&gt;0,IF('明細表'!S24="","0",'明細表'!S24),"0")</f>
        <v>0</v>
      </c>
      <c r="J23" s="123" t="str">
        <f>IF($F23&gt;0,IF('明細表'!T24="","0",'明細表'!T24),"0")</f>
        <v>0</v>
      </c>
      <c r="K23" s="124" t="str">
        <f>IF($F23&gt;0,IF('明細表'!AA24="","0",'明細表'!AA24),"0")</f>
        <v>0</v>
      </c>
      <c r="L23" s="125" t="str">
        <f>IF($F23&gt;0,IF('明細表'!AB24="","0",'明細表'!AB24),"0")</f>
        <v>0</v>
      </c>
      <c r="M23" s="126" t="str">
        <f>IF($F23&gt;0,IF('明細表'!AI24="","0",'明細表'!AI24),"0")</f>
        <v>0</v>
      </c>
      <c r="N23" s="123" t="str">
        <f>IF($F23&gt;0,IF('明細表'!AJ24="","0 ",'明細表'!AJ24),"0")</f>
        <v>0</v>
      </c>
      <c r="O23" s="124" t="str">
        <f>IF($F23&gt;0,IF('明細表'!AQ24="","0",'明細表'!AQ24),"0")</f>
        <v>0</v>
      </c>
      <c r="P23" s="125" t="str">
        <f>IF($F23&gt;0,IF('明細表'!AR24="","0",'明細表'!AR24),"0")</f>
        <v>0</v>
      </c>
      <c r="Q23" s="126" t="str">
        <f>IF($F23&gt;0,IF('明細表'!AY24="","0 ",'明細表'!AY24),"0")</f>
        <v>0</v>
      </c>
      <c r="R23" s="123" t="str">
        <f>IF($F23&gt;0,IF('明細表'!AZ24="","0",'明細表'!AZ24),"0")</f>
        <v>0</v>
      </c>
      <c r="S23" s="126" t="str">
        <f>IF($F23&gt;0,IF('明細表'!BA24="","0",'明細表'!BA24),"0")</f>
        <v>0</v>
      </c>
      <c r="T23" s="123" t="str">
        <f>IF($F23&gt;0,IF('明細表'!BB24="","0",'明細表'!BB24),"0")</f>
        <v>0</v>
      </c>
      <c r="U23" s="124" t="str">
        <f t="shared" si="0"/>
        <v>0</v>
      </c>
      <c r="V23" s="127" t="str">
        <f t="shared" si="1"/>
        <v>0</v>
      </c>
    </row>
    <row r="24" spans="1:22" s="48" customFormat="1" ht="22.5" customHeight="1">
      <c r="A24" s="42">
        <f t="shared" si="2"/>
        <v>15</v>
      </c>
      <c r="B24" s="114" t="str">
        <f>IF('明細表'!B25=""," ",'明細表'!B25)</f>
        <v> </v>
      </c>
      <c r="C24" s="115" t="str">
        <f>IF('明細表'!C25=""," ",'明細表'!C25)</f>
        <v> </v>
      </c>
      <c r="D24" s="95"/>
      <c r="E24" s="82"/>
      <c r="F24" s="112">
        <f t="shared" si="3"/>
        <v>0</v>
      </c>
      <c r="G24" s="124" t="str">
        <f>IF($F24&gt;0,IF('明細表'!K25="","0",'明細表'!K25),"0")</f>
        <v>0</v>
      </c>
      <c r="H24" s="125" t="str">
        <f>IF($F24&gt;0,IF('明細表'!L25="","0",'明細表'!L25),"0")</f>
        <v>0</v>
      </c>
      <c r="I24" s="126" t="str">
        <f>IF($F24&gt;0,IF('明細表'!S25="","0",'明細表'!S25),"0")</f>
        <v>0</v>
      </c>
      <c r="J24" s="123" t="str">
        <f>IF($F24&gt;0,IF('明細表'!T25="","0",'明細表'!T25),"0")</f>
        <v>0</v>
      </c>
      <c r="K24" s="124" t="str">
        <f>IF($F24&gt;0,IF('明細表'!AA25="","0",'明細表'!AA25),"0")</f>
        <v>0</v>
      </c>
      <c r="L24" s="125" t="str">
        <f>IF($F24&gt;0,IF('明細表'!AB25="","0",'明細表'!AB25),"0")</f>
        <v>0</v>
      </c>
      <c r="M24" s="126" t="str">
        <f>IF($F24&gt;0,IF('明細表'!AI25="","0",'明細表'!AI25),"0")</f>
        <v>0</v>
      </c>
      <c r="N24" s="123" t="str">
        <f>IF($F24&gt;0,IF('明細表'!AJ25="","0 ",'明細表'!AJ25),"0")</f>
        <v>0</v>
      </c>
      <c r="O24" s="124" t="str">
        <f>IF($F24&gt;0,IF('明細表'!AQ25="","0",'明細表'!AQ25),"0")</f>
        <v>0</v>
      </c>
      <c r="P24" s="125" t="str">
        <f>IF($F24&gt;0,IF('明細表'!AR25="","0",'明細表'!AR25),"0")</f>
        <v>0</v>
      </c>
      <c r="Q24" s="126" t="str">
        <f>IF($F24&gt;0,IF('明細表'!AY25="","0 ",'明細表'!AY25),"0")</f>
        <v>0</v>
      </c>
      <c r="R24" s="123" t="str">
        <f>IF($F24&gt;0,IF('明細表'!AZ25="","0",'明細表'!AZ25),"0")</f>
        <v>0</v>
      </c>
      <c r="S24" s="126" t="str">
        <f>IF($F24&gt;0,IF('明細表'!BA25="","0",'明細表'!BA25),"0")</f>
        <v>0</v>
      </c>
      <c r="T24" s="123" t="str">
        <f>IF($F24&gt;0,IF('明細表'!BB25="","0",'明細表'!BB25),"0")</f>
        <v>0</v>
      </c>
      <c r="U24" s="124" t="str">
        <f t="shared" si="0"/>
        <v>0</v>
      </c>
      <c r="V24" s="127" t="str">
        <f t="shared" si="1"/>
        <v>0</v>
      </c>
    </row>
    <row r="25" spans="1:22" s="15" customFormat="1" ht="22.5" customHeight="1">
      <c r="A25" s="42">
        <f t="shared" si="2"/>
        <v>16</v>
      </c>
      <c r="B25" s="114" t="str">
        <f>IF('明細表'!B26=""," ",'明細表'!B26)</f>
        <v> </v>
      </c>
      <c r="C25" s="115" t="str">
        <f>IF('明細表'!C26=""," ",'明細表'!C26)</f>
        <v> </v>
      </c>
      <c r="D25" s="95"/>
      <c r="E25" s="82"/>
      <c r="F25" s="112">
        <f t="shared" si="3"/>
        <v>0</v>
      </c>
      <c r="G25" s="124" t="str">
        <f>IF($F25&gt;0,IF('明細表'!K26="","0",'明細表'!K26),"0")</f>
        <v>0</v>
      </c>
      <c r="H25" s="125" t="str">
        <f>IF($F25&gt;0,IF('明細表'!L26="","0",'明細表'!L26),"0")</f>
        <v>0</v>
      </c>
      <c r="I25" s="126" t="str">
        <f>IF($F25&gt;0,IF('明細表'!S26="","0",'明細表'!S26),"0")</f>
        <v>0</v>
      </c>
      <c r="J25" s="123" t="str">
        <f>IF($F25&gt;0,IF('明細表'!T26="","0",'明細表'!T26),"0")</f>
        <v>0</v>
      </c>
      <c r="K25" s="124" t="str">
        <f>IF($F25&gt;0,IF('明細表'!AA26="","0",'明細表'!AA26),"0")</f>
        <v>0</v>
      </c>
      <c r="L25" s="125" t="str">
        <f>IF($F25&gt;0,IF('明細表'!AB26="","0",'明細表'!AB26),"0")</f>
        <v>0</v>
      </c>
      <c r="M25" s="126" t="str">
        <f>IF($F25&gt;0,IF('明細表'!AI26="","0",'明細表'!AI26),"0")</f>
        <v>0</v>
      </c>
      <c r="N25" s="123" t="str">
        <f>IF($F25&gt;0,IF('明細表'!AJ26="","0 ",'明細表'!AJ26),"0")</f>
        <v>0</v>
      </c>
      <c r="O25" s="124" t="str">
        <f>IF($F25&gt;0,IF('明細表'!AQ26="","0",'明細表'!AQ26),"0")</f>
        <v>0</v>
      </c>
      <c r="P25" s="125" t="str">
        <f>IF($F25&gt;0,IF('明細表'!AR26="","0",'明細表'!AR26),"0")</f>
        <v>0</v>
      </c>
      <c r="Q25" s="126" t="str">
        <f>IF($F25&gt;0,IF('明細表'!AY26="","0 ",'明細表'!AY26),"0")</f>
        <v>0</v>
      </c>
      <c r="R25" s="123" t="str">
        <f>IF($F25&gt;0,IF('明細表'!AZ26="","0",'明細表'!AZ26),"0")</f>
        <v>0</v>
      </c>
      <c r="S25" s="126" t="str">
        <f>IF($F25&gt;0,IF('明細表'!BA26="","0",'明細表'!BA26),"0")</f>
        <v>0</v>
      </c>
      <c r="T25" s="123" t="str">
        <f>IF($F25&gt;0,IF('明細表'!BB26="","0",'明細表'!BB26),"0")</f>
        <v>0</v>
      </c>
      <c r="U25" s="124" t="str">
        <f t="shared" si="0"/>
        <v>0</v>
      </c>
      <c r="V25" s="127" t="str">
        <f t="shared" si="1"/>
        <v>0</v>
      </c>
    </row>
    <row r="26" spans="1:22" s="15" customFormat="1" ht="22.5" customHeight="1">
      <c r="A26" s="42">
        <f t="shared" si="2"/>
        <v>17</v>
      </c>
      <c r="B26" s="114" t="str">
        <f>IF('明細表'!B27=""," ",'明細表'!B27)</f>
        <v> </v>
      </c>
      <c r="C26" s="115" t="str">
        <f>IF('明細表'!C27=""," ",'明細表'!C27)</f>
        <v> </v>
      </c>
      <c r="D26" s="95"/>
      <c r="E26" s="82"/>
      <c r="F26" s="112">
        <f t="shared" si="3"/>
        <v>0</v>
      </c>
      <c r="G26" s="124" t="str">
        <f>IF($F26&gt;0,IF('明細表'!K27="","0",'明細表'!K27),"0")</f>
        <v>0</v>
      </c>
      <c r="H26" s="125" t="str">
        <f>IF($F26&gt;0,IF('明細表'!L27="","0",'明細表'!L27),"0")</f>
        <v>0</v>
      </c>
      <c r="I26" s="126" t="str">
        <f>IF($F26&gt;0,IF('明細表'!S27="","0",'明細表'!S27),"0")</f>
        <v>0</v>
      </c>
      <c r="J26" s="123" t="str">
        <f>IF($F26&gt;0,IF('明細表'!T27="","0",'明細表'!T27),"0")</f>
        <v>0</v>
      </c>
      <c r="K26" s="124" t="str">
        <f>IF($F26&gt;0,IF('明細表'!AA27="","0",'明細表'!AA27),"0")</f>
        <v>0</v>
      </c>
      <c r="L26" s="125" t="str">
        <f>IF($F26&gt;0,IF('明細表'!AB27="","0",'明細表'!AB27),"0")</f>
        <v>0</v>
      </c>
      <c r="M26" s="126" t="str">
        <f>IF($F26&gt;0,IF('明細表'!AI27="","0",'明細表'!AI27),"0")</f>
        <v>0</v>
      </c>
      <c r="N26" s="123" t="str">
        <f>IF($F26&gt;0,IF('明細表'!AJ27="","0 ",'明細表'!AJ27),"0")</f>
        <v>0</v>
      </c>
      <c r="O26" s="124" t="str">
        <f>IF($F26&gt;0,IF('明細表'!AQ27="","0",'明細表'!AQ27),"0")</f>
        <v>0</v>
      </c>
      <c r="P26" s="125" t="str">
        <f>IF($F26&gt;0,IF('明細表'!AR27="","0",'明細表'!AR27),"0")</f>
        <v>0</v>
      </c>
      <c r="Q26" s="126" t="str">
        <f>IF($F26&gt;0,IF('明細表'!AY27="","0 ",'明細表'!AY27),"0")</f>
        <v>0</v>
      </c>
      <c r="R26" s="123" t="str">
        <f>IF($F26&gt;0,IF('明細表'!AZ27="","0",'明細表'!AZ27),"0")</f>
        <v>0</v>
      </c>
      <c r="S26" s="126" t="str">
        <f>IF($F26&gt;0,IF('明細表'!BA27="","0",'明細表'!BA27),"0")</f>
        <v>0</v>
      </c>
      <c r="T26" s="123" t="str">
        <f>IF($F26&gt;0,IF('明細表'!BB27="","0",'明細表'!BB27),"0")</f>
        <v>0</v>
      </c>
      <c r="U26" s="124" t="str">
        <f t="shared" si="0"/>
        <v>0</v>
      </c>
      <c r="V26" s="127" t="str">
        <f t="shared" si="1"/>
        <v>0</v>
      </c>
    </row>
    <row r="27" spans="1:22" s="15" customFormat="1" ht="22.5" customHeight="1">
      <c r="A27" s="42">
        <f t="shared" si="2"/>
        <v>18</v>
      </c>
      <c r="B27" s="114" t="str">
        <f>IF('明細表'!B28=""," ",'明細表'!B28)</f>
        <v> </v>
      </c>
      <c r="C27" s="115" t="str">
        <f>IF('明細表'!C28=""," ",'明細表'!C28)</f>
        <v> </v>
      </c>
      <c r="D27" s="95"/>
      <c r="E27" s="82"/>
      <c r="F27" s="112">
        <f t="shared" si="3"/>
        <v>0</v>
      </c>
      <c r="G27" s="124" t="str">
        <f>IF($F27&gt;0,IF('明細表'!K28="","0",'明細表'!K28),"0")</f>
        <v>0</v>
      </c>
      <c r="H27" s="125" t="str">
        <f>IF($F27&gt;0,IF('明細表'!L28="","0",'明細表'!L28),"0")</f>
        <v>0</v>
      </c>
      <c r="I27" s="126" t="str">
        <f>IF($F27&gt;0,IF('明細表'!S28="","0",'明細表'!S28),"0")</f>
        <v>0</v>
      </c>
      <c r="J27" s="123" t="str">
        <f>IF($F27&gt;0,IF('明細表'!T28="","0",'明細表'!T28),"0")</f>
        <v>0</v>
      </c>
      <c r="K27" s="124" t="str">
        <f>IF($F27&gt;0,IF('明細表'!AA28="","0",'明細表'!AA28),"0")</f>
        <v>0</v>
      </c>
      <c r="L27" s="125" t="str">
        <f>IF($F27&gt;0,IF('明細表'!AB28="","0",'明細表'!AB28),"0")</f>
        <v>0</v>
      </c>
      <c r="M27" s="126" t="str">
        <f>IF($F27&gt;0,IF('明細表'!AI28="","0",'明細表'!AI28),"0")</f>
        <v>0</v>
      </c>
      <c r="N27" s="123" t="str">
        <f>IF($F27&gt;0,IF('明細表'!AJ28="","0 ",'明細表'!AJ28),"0")</f>
        <v>0</v>
      </c>
      <c r="O27" s="124" t="str">
        <f>IF($F27&gt;0,IF('明細表'!AQ28="","0",'明細表'!AQ28),"0")</f>
        <v>0</v>
      </c>
      <c r="P27" s="125" t="str">
        <f>IF($F27&gt;0,IF('明細表'!AR28="","0",'明細表'!AR28),"0")</f>
        <v>0</v>
      </c>
      <c r="Q27" s="126" t="str">
        <f>IF($F27&gt;0,IF('明細表'!AY28="","0 ",'明細表'!AY28),"0")</f>
        <v>0</v>
      </c>
      <c r="R27" s="123" t="str">
        <f>IF($F27&gt;0,IF('明細表'!AZ28="","0",'明細表'!AZ28),"0")</f>
        <v>0</v>
      </c>
      <c r="S27" s="126" t="str">
        <f>IF($F27&gt;0,IF('明細表'!BA28="","0",'明細表'!BA28),"0")</f>
        <v>0</v>
      </c>
      <c r="T27" s="123" t="str">
        <f>IF($F27&gt;0,IF('明細表'!BB28="","0",'明細表'!BB28),"0")</f>
        <v>0</v>
      </c>
      <c r="U27" s="124" t="str">
        <f t="shared" si="0"/>
        <v>0</v>
      </c>
      <c r="V27" s="127" t="str">
        <f t="shared" si="1"/>
        <v>0</v>
      </c>
    </row>
    <row r="28" spans="1:22" s="48" customFormat="1" ht="22.5" customHeight="1">
      <c r="A28" s="42">
        <f t="shared" si="2"/>
        <v>19</v>
      </c>
      <c r="B28" s="114" t="str">
        <f>IF('明細表'!B29=""," ",'明細表'!B29)</f>
        <v> </v>
      </c>
      <c r="C28" s="115" t="str">
        <f>IF('明細表'!C29=""," ",'明細表'!C29)</f>
        <v> </v>
      </c>
      <c r="D28" s="95"/>
      <c r="E28" s="82"/>
      <c r="F28" s="112">
        <f t="shared" si="3"/>
        <v>0</v>
      </c>
      <c r="G28" s="124" t="str">
        <f>IF($F28&gt;0,IF('明細表'!K29="","0",'明細表'!K29),"0")</f>
        <v>0</v>
      </c>
      <c r="H28" s="125" t="str">
        <f>IF($F28&gt;0,IF('明細表'!L29="","0",'明細表'!L29),"0")</f>
        <v>0</v>
      </c>
      <c r="I28" s="126" t="str">
        <f>IF($F28&gt;0,IF('明細表'!S29="","0",'明細表'!S29),"0")</f>
        <v>0</v>
      </c>
      <c r="J28" s="123" t="str">
        <f>IF($F28&gt;0,IF('明細表'!T29="","0",'明細表'!T29),"0")</f>
        <v>0</v>
      </c>
      <c r="K28" s="124" t="str">
        <f>IF($F28&gt;0,IF('明細表'!AA29="","0",'明細表'!AA29),"0")</f>
        <v>0</v>
      </c>
      <c r="L28" s="125" t="str">
        <f>IF($F28&gt;0,IF('明細表'!AB29="","0",'明細表'!AB29),"0")</f>
        <v>0</v>
      </c>
      <c r="M28" s="126" t="str">
        <f>IF($F28&gt;0,IF('明細表'!AI29="","0",'明細表'!AI29),"0")</f>
        <v>0</v>
      </c>
      <c r="N28" s="123" t="str">
        <f>IF($F28&gt;0,IF('明細表'!AJ29="","0 ",'明細表'!AJ29),"0")</f>
        <v>0</v>
      </c>
      <c r="O28" s="124" t="str">
        <f>IF($F28&gt;0,IF('明細表'!AQ29="","0",'明細表'!AQ29),"0")</f>
        <v>0</v>
      </c>
      <c r="P28" s="125" t="str">
        <f>IF($F28&gt;0,IF('明細表'!AR29="","0",'明細表'!AR29),"0")</f>
        <v>0</v>
      </c>
      <c r="Q28" s="126" t="str">
        <f>IF($F28&gt;0,IF('明細表'!AY29="","0 ",'明細表'!AY29),"0")</f>
        <v>0</v>
      </c>
      <c r="R28" s="123" t="str">
        <f>IF($F28&gt;0,IF('明細表'!AZ29="","0",'明細表'!AZ29),"0")</f>
        <v>0</v>
      </c>
      <c r="S28" s="126" t="str">
        <f>IF($F28&gt;0,IF('明細表'!BA29="","0",'明細表'!BA29),"0")</f>
        <v>0</v>
      </c>
      <c r="T28" s="123" t="str">
        <f>IF($F28&gt;0,IF('明細表'!BB29="","0",'明細表'!BB29),"0")</f>
        <v>0</v>
      </c>
      <c r="U28" s="124" t="str">
        <f t="shared" si="0"/>
        <v>0</v>
      </c>
      <c r="V28" s="127" t="str">
        <f t="shared" si="1"/>
        <v>0</v>
      </c>
    </row>
    <row r="29" spans="1:22" s="50" customFormat="1" ht="22.5" customHeight="1" thickBot="1">
      <c r="A29" s="42">
        <f t="shared" si="2"/>
        <v>20</v>
      </c>
      <c r="B29" s="116" t="str">
        <f>IF('明細表'!B30=""," ",'明細表'!B30)</f>
        <v> </v>
      </c>
      <c r="C29" s="117" t="str">
        <f>IF('明細表'!C30=""," ",'明細表'!C30)</f>
        <v> </v>
      </c>
      <c r="D29" s="95"/>
      <c r="E29" s="82"/>
      <c r="F29" s="112">
        <f t="shared" si="3"/>
        <v>0</v>
      </c>
      <c r="G29" s="124" t="str">
        <f>IF($F29&gt;0,IF('明細表'!K30="","0",'明細表'!K30),"0")</f>
        <v>0</v>
      </c>
      <c r="H29" s="125" t="str">
        <f>IF($F29&gt;0,IF('明細表'!L30="","0",'明細表'!L30),"0")</f>
        <v>0</v>
      </c>
      <c r="I29" s="126" t="str">
        <f>IF($F29&gt;0,IF('明細表'!S30="","0",'明細表'!S30),"0")</f>
        <v>0</v>
      </c>
      <c r="J29" s="123" t="str">
        <f>IF($F29&gt;0,IF('明細表'!T30="","0",'明細表'!T30),"0")</f>
        <v>0</v>
      </c>
      <c r="K29" s="124" t="str">
        <f>IF($F29&gt;0,IF('明細表'!AA30="","0",'明細表'!AA30),"0")</f>
        <v>0</v>
      </c>
      <c r="L29" s="125" t="str">
        <f>IF($F29&gt;0,IF('明細表'!AB30="","0",'明細表'!AB30),"0")</f>
        <v>0</v>
      </c>
      <c r="M29" s="126" t="str">
        <f>IF($F29&gt;0,IF('明細表'!AI30="","0",'明細表'!AI30),"0")</f>
        <v>0</v>
      </c>
      <c r="N29" s="123" t="str">
        <f>IF($F29&gt;0,IF('明細表'!AJ30="","0 ",'明細表'!AJ30),"0")</f>
        <v>0</v>
      </c>
      <c r="O29" s="124" t="str">
        <f>IF($F29&gt;0,IF('明細表'!AQ30="","0",'明細表'!AQ30),"0")</f>
        <v>0</v>
      </c>
      <c r="P29" s="125" t="str">
        <f>IF($F29&gt;0,IF('明細表'!AR30="","0",'明細表'!AR30),"0")</f>
        <v>0</v>
      </c>
      <c r="Q29" s="126" t="str">
        <f>IF($F29&gt;0,IF('明細表'!AY30="","0 ",'明細表'!AY30),"0")</f>
        <v>0</v>
      </c>
      <c r="R29" s="123" t="str">
        <f>IF($F29&gt;0,IF('明細表'!AZ30="","0",'明細表'!AZ30),"0")</f>
        <v>0</v>
      </c>
      <c r="S29" s="126" t="str">
        <f>IF($F29&gt;0,IF('明細表'!BA30="","0",'明細表'!BA30),"0")</f>
        <v>0</v>
      </c>
      <c r="T29" s="123" t="str">
        <f>IF($F29&gt;0,IF('明細表'!BB30="","0",'明細表'!BB30),"0")</f>
        <v>0</v>
      </c>
      <c r="U29" s="124" t="str">
        <f t="shared" si="0"/>
        <v>0</v>
      </c>
      <c r="V29" s="127" t="str">
        <f t="shared" si="1"/>
        <v>0</v>
      </c>
    </row>
    <row r="30" spans="1:22" s="57" customFormat="1" ht="23.25" customHeight="1" thickBot="1">
      <c r="A30" s="34"/>
      <c r="B30" s="67" t="s">
        <v>34</v>
      </c>
      <c r="C30" s="76"/>
      <c r="D30" s="96">
        <f>SUM(D10:D29)</f>
        <v>0</v>
      </c>
      <c r="E30" s="83">
        <f>SUM(E10:E29)</f>
        <v>0</v>
      </c>
      <c r="F30" s="97">
        <f>SUM(F10:F29)</f>
        <v>0</v>
      </c>
      <c r="G30" s="98"/>
      <c r="H30" s="105"/>
      <c r="I30" s="99"/>
      <c r="J30" s="128"/>
      <c r="K30" s="129"/>
      <c r="L30" s="130"/>
      <c r="M30" s="131"/>
      <c r="N30" s="128"/>
      <c r="O30" s="129"/>
      <c r="P30" s="130"/>
      <c r="Q30" s="131"/>
      <c r="R30" s="128"/>
      <c r="S30" s="131"/>
      <c r="T30" s="128"/>
      <c r="U30" s="129"/>
      <c r="V30" s="132"/>
    </row>
    <row r="31" spans="1:22" s="57" customFormat="1" ht="23.25" customHeight="1" thickBot="1">
      <c r="A31" s="34"/>
      <c r="B31" s="67" t="s">
        <v>35</v>
      </c>
      <c r="C31" s="76"/>
      <c r="D31" s="96">
        <f aca="true" t="shared" si="4" ref="D31:V31">SUM(D9:D29)</f>
        <v>0</v>
      </c>
      <c r="E31" s="83">
        <f>SUM(E9:E29)</f>
        <v>0</v>
      </c>
      <c r="F31" s="97">
        <f>SUM(F9:F29)</f>
        <v>0</v>
      </c>
      <c r="G31" s="100">
        <f t="shared" si="4"/>
        <v>0</v>
      </c>
      <c r="H31" s="106">
        <f t="shared" si="4"/>
        <v>0</v>
      </c>
      <c r="I31" s="101">
        <f>SUM(I9:I29)</f>
        <v>0</v>
      </c>
      <c r="J31" s="133">
        <f>SUM(J9:J29)</f>
        <v>0</v>
      </c>
      <c r="K31" s="134">
        <f t="shared" si="4"/>
        <v>0</v>
      </c>
      <c r="L31" s="135">
        <f t="shared" si="4"/>
        <v>0</v>
      </c>
      <c r="M31" s="136">
        <f>SUM(M9:M29)</f>
        <v>0</v>
      </c>
      <c r="N31" s="133">
        <f>SUM(N9:N29)</f>
        <v>0</v>
      </c>
      <c r="O31" s="134">
        <f t="shared" si="4"/>
        <v>0</v>
      </c>
      <c r="P31" s="135">
        <f t="shared" si="4"/>
        <v>0</v>
      </c>
      <c r="Q31" s="136">
        <f>SUM(Q9:Q29)</f>
        <v>0</v>
      </c>
      <c r="R31" s="133">
        <f>SUM(R9:R29)</f>
        <v>0</v>
      </c>
      <c r="S31" s="136">
        <f>SUM(S9:S29)</f>
        <v>0</v>
      </c>
      <c r="T31" s="133">
        <f>SUM(T9:T29)</f>
        <v>0</v>
      </c>
      <c r="U31" s="134">
        <f t="shared" si="4"/>
        <v>0</v>
      </c>
      <c r="V31" s="137">
        <f t="shared" si="4"/>
        <v>0</v>
      </c>
    </row>
    <row r="32" spans="1:22" s="2" customFormat="1" ht="17.25">
      <c r="A32" s="1"/>
      <c r="B32" s="1"/>
      <c r="C32" s="1"/>
      <c r="D32" s="1"/>
      <c r="E32" s="1"/>
      <c r="F32" s="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4" customFormat="1" ht="50.25" customHeight="1">
      <c r="A33" s="6"/>
      <c r="B33" s="3"/>
      <c r="C33" s="3"/>
      <c r="D33" s="3"/>
      <c r="E33" s="3"/>
      <c r="F33" s="3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12" customFormat="1" ht="31.5" customHeight="1">
      <c r="A34" s="10"/>
      <c r="B34" s="11"/>
      <c r="C34" s="11"/>
      <c r="D34" s="11"/>
      <c r="E34" s="11"/>
      <c r="F34" s="1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</sheetData>
  <sheetProtection sheet="1" selectLockedCells="1"/>
  <mergeCells count="20">
    <mergeCell ref="S5:T5"/>
    <mergeCell ref="S6:T6"/>
    <mergeCell ref="G5:H5"/>
    <mergeCell ref="Q5:R5"/>
    <mergeCell ref="Q6:R6"/>
    <mergeCell ref="O5:P5"/>
    <mergeCell ref="O6:P6"/>
    <mergeCell ref="M6:N6"/>
    <mergeCell ref="K6:L6"/>
    <mergeCell ref="I6:J6"/>
    <mergeCell ref="U5:V5"/>
    <mergeCell ref="M5:N5"/>
    <mergeCell ref="K5:L5"/>
    <mergeCell ref="I5:J5"/>
    <mergeCell ref="A5:A8"/>
    <mergeCell ref="B5:B8"/>
    <mergeCell ref="C5:C8"/>
    <mergeCell ref="G6:H6"/>
    <mergeCell ref="D5:F5"/>
    <mergeCell ref="U6:V6"/>
  </mergeCells>
  <conditionalFormatting sqref="G10:T29">
    <cfRule type="cellIs" priority="1" dxfId="2" operator="equal" stopIfTrue="1">
      <formula>"　"</formula>
    </cfRule>
    <cfRule type="cellIs" priority="2" dxfId="2" operator="equal" stopIfTrue="1">
      <formula>0</formula>
    </cfRule>
  </conditionalFormatting>
  <printOptions/>
  <pageMargins left="0.2755905511811024" right="0.1968503937007874" top="0.5118110236220472" bottom="0.3937007874015748" header="0.7086614173228347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zoomScale="85" zoomScaleNormal="85" zoomScalePageLayoutView="0" workbookViewId="0" topLeftCell="A1">
      <pane xSplit="5" ySplit="9" topLeftCell="F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4" sqref="G4"/>
    </sheetView>
  </sheetViews>
  <sheetFormatPr defaultColWidth="9.00390625" defaultRowHeight="13.5"/>
  <cols>
    <col min="1" max="1" width="4.375" style="5" customWidth="1"/>
    <col min="2" max="2" width="19.125" style="5" customWidth="1"/>
    <col min="3" max="3" width="17.625" style="5" customWidth="1"/>
    <col min="4" max="4" width="11.875" style="5" customWidth="1"/>
    <col min="5" max="5" width="12.625" style="5" hidden="1" customWidth="1"/>
    <col min="6" max="6" width="9.875" style="5" customWidth="1"/>
    <col min="7" max="7" width="9.00390625" style="9" customWidth="1"/>
    <col min="8" max="8" width="10.25390625" style="5" customWidth="1"/>
    <col min="9" max="9" width="9.00390625" style="9" customWidth="1"/>
    <col min="10" max="10" width="10.25390625" style="5" customWidth="1"/>
    <col min="11" max="11" width="9.00390625" style="9" customWidth="1"/>
    <col min="12" max="12" width="10.25390625" style="9" customWidth="1"/>
    <col min="13" max="13" width="12.625" style="5" hidden="1" customWidth="1"/>
    <col min="14" max="14" width="9.875" style="5" customWidth="1"/>
    <col min="15" max="15" width="9.00390625" style="9" customWidth="1"/>
    <col min="16" max="16" width="10.25390625" style="5" customWidth="1"/>
    <col min="17" max="17" width="9.00390625" style="9" customWidth="1"/>
    <col min="18" max="18" width="10.25390625" style="5" customWidth="1"/>
    <col min="19" max="19" width="9.00390625" style="9" customWidth="1"/>
    <col min="20" max="20" width="10.25390625" style="9" customWidth="1"/>
    <col min="21" max="21" width="12.625" style="5" hidden="1" customWidth="1"/>
    <col min="22" max="22" width="9.875" style="5" customWidth="1"/>
    <col min="23" max="23" width="9.00390625" style="9" customWidth="1"/>
    <col min="24" max="24" width="10.25390625" style="5" customWidth="1"/>
    <col min="25" max="25" width="9.00390625" style="9" customWidth="1"/>
    <col min="26" max="26" width="10.25390625" style="5" customWidth="1"/>
    <col min="27" max="27" width="9.00390625" style="9" customWidth="1"/>
    <col min="28" max="28" width="10.25390625" style="9" customWidth="1"/>
    <col min="29" max="29" width="12.625" style="5" hidden="1" customWidth="1"/>
    <col min="30" max="30" width="9.875" style="5" customWidth="1"/>
    <col min="31" max="31" width="9.00390625" style="9" customWidth="1"/>
    <col min="32" max="32" width="10.25390625" style="5" customWidth="1"/>
    <col min="33" max="33" width="9.00390625" style="9" customWidth="1"/>
    <col min="34" max="34" width="10.25390625" style="5" customWidth="1"/>
    <col min="35" max="35" width="9.00390625" style="9" customWidth="1"/>
    <col min="36" max="36" width="10.25390625" style="9" customWidth="1"/>
    <col min="37" max="37" width="12.625" style="5" hidden="1" customWidth="1"/>
    <col min="38" max="38" width="9.875" style="5" customWidth="1"/>
    <col min="39" max="39" width="9.00390625" style="9" customWidth="1"/>
    <col min="40" max="40" width="10.25390625" style="5" customWidth="1"/>
    <col min="41" max="41" width="9.00390625" style="9" customWidth="1"/>
    <col min="42" max="42" width="10.25390625" style="5" customWidth="1"/>
    <col min="43" max="43" width="9.00390625" style="9" customWidth="1"/>
    <col min="44" max="44" width="10.25390625" style="9" customWidth="1"/>
    <col min="45" max="45" width="12.625" style="5" hidden="1" customWidth="1"/>
    <col min="46" max="46" width="9.875" style="5" customWidth="1"/>
    <col min="47" max="47" width="9.00390625" style="9" customWidth="1"/>
    <col min="48" max="48" width="10.25390625" style="5" customWidth="1"/>
    <col min="49" max="49" width="9.00390625" style="9" customWidth="1"/>
    <col min="50" max="50" width="10.25390625" style="5" customWidth="1"/>
    <col min="51" max="51" width="9.00390625" style="9" customWidth="1"/>
    <col min="52" max="52" width="10.25390625" style="9" customWidth="1"/>
    <col min="53" max="53" width="12.625" style="5" hidden="1" customWidth="1"/>
    <col min="54" max="54" width="9.875" style="5" customWidth="1"/>
    <col min="55" max="55" width="9.00390625" style="9" customWidth="1"/>
    <col min="56" max="56" width="10.25390625" style="5" customWidth="1"/>
    <col min="57" max="57" width="9.00390625" style="9" customWidth="1"/>
    <col min="58" max="58" width="10.25390625" style="5" customWidth="1"/>
    <col min="59" max="59" width="9.00390625" style="9" customWidth="1"/>
    <col min="60" max="60" width="10.25390625" style="9" customWidth="1"/>
    <col min="61" max="61" width="10.50390625" style="5" customWidth="1"/>
    <col min="62" max="62" width="9.00390625" style="9" customWidth="1"/>
    <col min="63" max="63" width="10.25390625" style="5" customWidth="1"/>
    <col min="64" max="64" width="9.00390625" style="9" customWidth="1"/>
    <col min="65" max="65" width="10.25390625" style="5" customWidth="1"/>
    <col min="66" max="66" width="9.00390625" style="9" customWidth="1"/>
    <col min="67" max="67" width="9.375" style="9" customWidth="1"/>
    <col min="68" max="68" width="2.125" style="5" customWidth="1"/>
    <col min="69" max="16384" width="9.00390625" style="5" customWidth="1"/>
  </cols>
  <sheetData>
    <row r="1" ht="24" customHeight="1">
      <c r="J1" s="113" t="s">
        <v>42</v>
      </c>
    </row>
    <row r="2" ht="19.5" customHeight="1">
      <c r="P2" s="156" t="s">
        <v>43</v>
      </c>
    </row>
    <row r="3" spans="1:67" ht="39.75" customHeight="1" thickBot="1">
      <c r="A3" s="13"/>
      <c r="B3" s="13"/>
      <c r="C3" s="13"/>
      <c r="D3" s="13"/>
      <c r="E3" s="13"/>
      <c r="F3" s="14"/>
      <c r="G3" s="16" t="s">
        <v>24</v>
      </c>
      <c r="H3" s="7" t="s">
        <v>8</v>
      </c>
      <c r="I3" s="17"/>
      <c r="L3" s="5"/>
      <c r="M3" s="13"/>
      <c r="O3" s="16" t="s">
        <v>24</v>
      </c>
      <c r="P3" s="7" t="s">
        <v>8</v>
      </c>
      <c r="Q3" s="17"/>
      <c r="T3" s="5"/>
      <c r="U3" s="13"/>
      <c r="W3" s="16" t="s">
        <v>24</v>
      </c>
      <c r="X3" s="7" t="s">
        <v>8</v>
      </c>
      <c r="Y3" s="17"/>
      <c r="AB3" s="5"/>
      <c r="AC3" s="13"/>
      <c r="AD3" s="14"/>
      <c r="AE3" s="16" t="s">
        <v>24</v>
      </c>
      <c r="AF3" s="7" t="s">
        <v>8</v>
      </c>
      <c r="AG3" s="17"/>
      <c r="AJ3" s="5"/>
      <c r="AK3" s="13"/>
      <c r="AM3" s="16" t="s">
        <v>24</v>
      </c>
      <c r="AN3" s="7" t="s">
        <v>8</v>
      </c>
      <c r="AO3" s="17"/>
      <c r="AR3" s="5"/>
      <c r="AS3" s="13"/>
      <c r="AU3" s="16" t="s">
        <v>24</v>
      </c>
      <c r="AV3" s="7" t="s">
        <v>8</v>
      </c>
      <c r="AW3" s="17"/>
      <c r="AZ3" s="5"/>
      <c r="BA3" s="13"/>
      <c r="BC3" s="16" t="s">
        <v>24</v>
      </c>
      <c r="BD3" s="7" t="s">
        <v>8</v>
      </c>
      <c r="BE3" s="17"/>
      <c r="BH3" s="5"/>
      <c r="BJ3" s="16" t="s">
        <v>24</v>
      </c>
      <c r="BK3" s="7" t="s">
        <v>8</v>
      </c>
      <c r="BL3" s="17"/>
      <c r="BO3" s="5"/>
    </row>
    <row r="4" spans="1:67" s="15" customFormat="1" ht="19.5" customHeight="1" thickBot="1">
      <c r="A4" s="14"/>
      <c r="B4" s="14"/>
      <c r="C4" s="14"/>
      <c r="D4" s="14"/>
      <c r="E4" s="14"/>
      <c r="F4" s="14"/>
      <c r="G4" s="65"/>
      <c r="H4" s="65"/>
      <c r="I4" s="18"/>
      <c r="J4" s="5"/>
      <c r="K4" s="9"/>
      <c r="L4" s="5"/>
      <c r="M4" s="14"/>
      <c r="N4" s="5"/>
      <c r="O4" s="65"/>
      <c r="P4" s="65"/>
      <c r="Q4" s="18"/>
      <c r="R4" s="5"/>
      <c r="S4" s="9"/>
      <c r="T4" s="5"/>
      <c r="U4" s="14"/>
      <c r="V4" s="5"/>
      <c r="W4" s="65"/>
      <c r="X4" s="65"/>
      <c r="Y4" s="18"/>
      <c r="Z4" s="5"/>
      <c r="AA4" s="9"/>
      <c r="AB4" s="5"/>
      <c r="AC4" s="14"/>
      <c r="AD4" s="14"/>
      <c r="AE4" s="65"/>
      <c r="AF4" s="65"/>
      <c r="AG4" s="18"/>
      <c r="AH4" s="5"/>
      <c r="AI4" s="9"/>
      <c r="AJ4" s="5"/>
      <c r="AK4" s="14"/>
      <c r="AL4" s="5"/>
      <c r="AM4" s="65"/>
      <c r="AN4" s="65"/>
      <c r="AO4" s="18"/>
      <c r="AP4" s="5"/>
      <c r="AQ4" s="9"/>
      <c r="AR4" s="5"/>
      <c r="AS4" s="14"/>
      <c r="AT4" s="5"/>
      <c r="AU4" s="65"/>
      <c r="AV4" s="65"/>
      <c r="AW4" s="18"/>
      <c r="AX4" s="5"/>
      <c r="AY4" s="9"/>
      <c r="AZ4" s="5"/>
      <c r="BA4" s="14"/>
      <c r="BB4" s="5"/>
      <c r="BC4" s="65"/>
      <c r="BD4" s="65"/>
      <c r="BE4" s="18"/>
      <c r="BF4" s="5"/>
      <c r="BG4" s="9"/>
      <c r="BH4" s="5"/>
      <c r="BI4" s="5"/>
      <c r="BJ4" s="66">
        <f>BC4+AU4+AM4+AE4+W4+O4+G4</f>
        <v>0</v>
      </c>
      <c r="BK4" s="66">
        <f>BD4+AV4+AN4+AF4+X4+P4+H4</f>
        <v>0</v>
      </c>
      <c r="BL4" s="18"/>
      <c r="BM4" s="5"/>
      <c r="BN4" s="9"/>
      <c r="BO4" s="5"/>
    </row>
    <row r="5" spans="1:67" s="2" customFormat="1" ht="6" customHeight="1" thickBo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8"/>
      <c r="M5" s="1"/>
      <c r="N5" s="1"/>
      <c r="O5" s="8"/>
      <c r="P5" s="1"/>
      <c r="Q5" s="8"/>
      <c r="R5" s="1"/>
      <c r="S5" s="8"/>
      <c r="T5" s="8"/>
      <c r="U5" s="1"/>
      <c r="V5" s="1"/>
      <c r="W5" s="8"/>
      <c r="X5" s="1"/>
      <c r="Y5" s="8"/>
      <c r="Z5" s="1"/>
      <c r="AA5" s="8"/>
      <c r="AB5" s="8"/>
      <c r="AC5" s="1"/>
      <c r="AD5" s="1"/>
      <c r="AE5" s="8"/>
      <c r="AF5" s="1"/>
      <c r="AG5" s="8"/>
      <c r="AH5" s="1"/>
      <c r="AI5" s="8"/>
      <c r="AJ5" s="8"/>
      <c r="AK5" s="1"/>
      <c r="AL5" s="1"/>
      <c r="AM5" s="8"/>
      <c r="AN5" s="1"/>
      <c r="AO5" s="8"/>
      <c r="AP5" s="1"/>
      <c r="AQ5" s="8"/>
      <c r="AR5" s="8"/>
      <c r="AS5" s="1"/>
      <c r="AT5" s="1"/>
      <c r="AU5" s="8"/>
      <c r="AV5" s="1"/>
      <c r="AW5" s="8"/>
      <c r="AX5" s="1"/>
      <c r="AY5" s="8"/>
      <c r="AZ5" s="8"/>
      <c r="BA5" s="1"/>
      <c r="BB5" s="1"/>
      <c r="BC5" s="8"/>
      <c r="BD5" s="1"/>
      <c r="BE5" s="8"/>
      <c r="BF5" s="1"/>
      <c r="BG5" s="8"/>
      <c r="BH5" s="8"/>
      <c r="BI5" s="1"/>
      <c r="BJ5" s="8"/>
      <c r="BK5" s="1"/>
      <c r="BL5" s="8"/>
      <c r="BM5" s="1"/>
      <c r="BN5" s="8"/>
      <c r="BO5" s="8"/>
    </row>
    <row r="6" spans="1:67" s="21" customFormat="1" ht="19.5" customHeight="1" thickBot="1">
      <c r="A6" s="161" t="s">
        <v>3</v>
      </c>
      <c r="B6" s="161" t="s">
        <v>13</v>
      </c>
      <c r="C6" s="164" t="s">
        <v>14</v>
      </c>
      <c r="D6" s="187" t="s">
        <v>40</v>
      </c>
      <c r="E6" s="182" t="s">
        <v>37</v>
      </c>
      <c r="F6" s="180"/>
      <c r="G6" s="180"/>
      <c r="H6" s="180"/>
      <c r="I6" s="180"/>
      <c r="J6" s="180"/>
      <c r="K6" s="180"/>
      <c r="L6" s="181"/>
      <c r="M6" s="182" t="s">
        <v>36</v>
      </c>
      <c r="N6" s="180"/>
      <c r="O6" s="180"/>
      <c r="P6" s="180"/>
      <c r="Q6" s="180"/>
      <c r="R6" s="180"/>
      <c r="S6" s="180"/>
      <c r="T6" s="181"/>
      <c r="U6" s="182" t="s">
        <v>36</v>
      </c>
      <c r="V6" s="180"/>
      <c r="W6" s="180"/>
      <c r="X6" s="180"/>
      <c r="Y6" s="180"/>
      <c r="Z6" s="180"/>
      <c r="AA6" s="180"/>
      <c r="AB6" s="181"/>
      <c r="AC6" s="182" t="s">
        <v>36</v>
      </c>
      <c r="AD6" s="180"/>
      <c r="AE6" s="180"/>
      <c r="AF6" s="180"/>
      <c r="AG6" s="180"/>
      <c r="AH6" s="180"/>
      <c r="AI6" s="180"/>
      <c r="AJ6" s="181"/>
      <c r="AK6" s="182" t="s">
        <v>36</v>
      </c>
      <c r="AL6" s="180"/>
      <c r="AM6" s="180"/>
      <c r="AN6" s="180"/>
      <c r="AO6" s="180"/>
      <c r="AP6" s="180"/>
      <c r="AQ6" s="180"/>
      <c r="AR6" s="181"/>
      <c r="AS6" s="182" t="s">
        <v>36</v>
      </c>
      <c r="AT6" s="180"/>
      <c r="AU6" s="180"/>
      <c r="AV6" s="180"/>
      <c r="AW6" s="180"/>
      <c r="AX6" s="180"/>
      <c r="AY6" s="180"/>
      <c r="AZ6" s="181"/>
      <c r="BA6" s="182" t="s">
        <v>36</v>
      </c>
      <c r="BB6" s="180"/>
      <c r="BC6" s="180"/>
      <c r="BD6" s="180"/>
      <c r="BE6" s="180"/>
      <c r="BF6" s="180"/>
      <c r="BG6" s="180"/>
      <c r="BH6" s="181"/>
      <c r="BI6" s="180" t="s">
        <v>12</v>
      </c>
      <c r="BJ6" s="180"/>
      <c r="BK6" s="180"/>
      <c r="BL6" s="180"/>
      <c r="BM6" s="180"/>
      <c r="BN6" s="180"/>
      <c r="BO6" s="181"/>
    </row>
    <row r="7" spans="1:67" s="21" customFormat="1" ht="16.5" customHeight="1" thickTop="1">
      <c r="A7" s="162"/>
      <c r="B7" s="162"/>
      <c r="C7" s="165"/>
      <c r="D7" s="188"/>
      <c r="E7" s="183" t="s">
        <v>11</v>
      </c>
      <c r="F7" s="175" t="s">
        <v>5</v>
      </c>
      <c r="G7" s="176"/>
      <c r="H7" s="176"/>
      <c r="I7" s="177" t="s">
        <v>6</v>
      </c>
      <c r="J7" s="178"/>
      <c r="K7" s="177" t="s">
        <v>7</v>
      </c>
      <c r="L7" s="179"/>
      <c r="M7" s="183" t="s">
        <v>11</v>
      </c>
      <c r="N7" s="175" t="s">
        <v>5</v>
      </c>
      <c r="O7" s="176"/>
      <c r="P7" s="176"/>
      <c r="Q7" s="177" t="s">
        <v>6</v>
      </c>
      <c r="R7" s="178"/>
      <c r="S7" s="177" t="s">
        <v>7</v>
      </c>
      <c r="T7" s="179"/>
      <c r="U7" s="183" t="s">
        <v>11</v>
      </c>
      <c r="V7" s="175" t="s">
        <v>5</v>
      </c>
      <c r="W7" s="176"/>
      <c r="X7" s="185"/>
      <c r="Y7" s="175" t="s">
        <v>6</v>
      </c>
      <c r="Z7" s="185"/>
      <c r="AA7" s="175" t="s">
        <v>7</v>
      </c>
      <c r="AB7" s="186"/>
      <c r="AC7" s="183" t="s">
        <v>11</v>
      </c>
      <c r="AD7" s="175" t="s">
        <v>5</v>
      </c>
      <c r="AE7" s="176"/>
      <c r="AF7" s="176"/>
      <c r="AG7" s="177" t="s">
        <v>6</v>
      </c>
      <c r="AH7" s="178"/>
      <c r="AI7" s="177" t="s">
        <v>7</v>
      </c>
      <c r="AJ7" s="179"/>
      <c r="AK7" s="183" t="s">
        <v>11</v>
      </c>
      <c r="AL7" s="175" t="s">
        <v>5</v>
      </c>
      <c r="AM7" s="176"/>
      <c r="AN7" s="176"/>
      <c r="AO7" s="177" t="s">
        <v>6</v>
      </c>
      <c r="AP7" s="178"/>
      <c r="AQ7" s="177" t="s">
        <v>7</v>
      </c>
      <c r="AR7" s="179"/>
      <c r="AS7" s="183" t="s">
        <v>11</v>
      </c>
      <c r="AT7" s="175" t="s">
        <v>5</v>
      </c>
      <c r="AU7" s="176"/>
      <c r="AV7" s="176"/>
      <c r="AW7" s="177" t="s">
        <v>6</v>
      </c>
      <c r="AX7" s="178"/>
      <c r="AY7" s="177" t="s">
        <v>7</v>
      </c>
      <c r="AZ7" s="179"/>
      <c r="BA7" s="183" t="s">
        <v>11</v>
      </c>
      <c r="BB7" s="175" t="s">
        <v>5</v>
      </c>
      <c r="BC7" s="176"/>
      <c r="BD7" s="176"/>
      <c r="BE7" s="177" t="s">
        <v>6</v>
      </c>
      <c r="BF7" s="178"/>
      <c r="BG7" s="177" t="s">
        <v>7</v>
      </c>
      <c r="BH7" s="179"/>
      <c r="BI7" s="175" t="s">
        <v>5</v>
      </c>
      <c r="BJ7" s="176"/>
      <c r="BK7" s="176"/>
      <c r="BL7" s="177" t="s">
        <v>6</v>
      </c>
      <c r="BM7" s="178"/>
      <c r="BN7" s="177" t="s">
        <v>7</v>
      </c>
      <c r="BO7" s="179"/>
    </row>
    <row r="8" spans="1:256" s="21" customFormat="1" ht="29.25" customHeight="1">
      <c r="A8" s="162"/>
      <c r="B8" s="162"/>
      <c r="C8" s="165"/>
      <c r="D8" s="188"/>
      <c r="E8" s="184"/>
      <c r="F8" s="22" t="s">
        <v>1</v>
      </c>
      <c r="G8" s="23" t="s">
        <v>2</v>
      </c>
      <c r="H8" s="23" t="s">
        <v>28</v>
      </c>
      <c r="I8" s="24" t="s">
        <v>25</v>
      </c>
      <c r="J8" s="25" t="s">
        <v>45</v>
      </c>
      <c r="K8" s="24" t="s">
        <v>26</v>
      </c>
      <c r="L8" s="26" t="s">
        <v>27</v>
      </c>
      <c r="M8" s="184"/>
      <c r="N8" s="22" t="s">
        <v>1</v>
      </c>
      <c r="O8" s="23" t="s">
        <v>2</v>
      </c>
      <c r="P8" s="23" t="s">
        <v>28</v>
      </c>
      <c r="Q8" s="24" t="s">
        <v>25</v>
      </c>
      <c r="R8" s="25" t="s">
        <v>45</v>
      </c>
      <c r="S8" s="24" t="s">
        <v>26</v>
      </c>
      <c r="T8" s="26" t="s">
        <v>27</v>
      </c>
      <c r="U8" s="184"/>
      <c r="V8" s="22" t="s">
        <v>1</v>
      </c>
      <c r="W8" s="23" t="s">
        <v>2</v>
      </c>
      <c r="X8" s="23" t="s">
        <v>28</v>
      </c>
      <c r="Y8" s="24" t="s">
        <v>25</v>
      </c>
      <c r="Z8" s="25" t="s">
        <v>45</v>
      </c>
      <c r="AA8" s="24" t="s">
        <v>26</v>
      </c>
      <c r="AB8" s="26" t="s">
        <v>27</v>
      </c>
      <c r="AC8" s="184"/>
      <c r="AD8" s="22" t="s">
        <v>1</v>
      </c>
      <c r="AE8" s="23" t="s">
        <v>2</v>
      </c>
      <c r="AF8" s="23" t="s">
        <v>28</v>
      </c>
      <c r="AG8" s="24" t="s">
        <v>25</v>
      </c>
      <c r="AH8" s="25" t="s">
        <v>45</v>
      </c>
      <c r="AI8" s="24" t="s">
        <v>26</v>
      </c>
      <c r="AJ8" s="26" t="s">
        <v>27</v>
      </c>
      <c r="AK8" s="184"/>
      <c r="AL8" s="22" t="s">
        <v>1</v>
      </c>
      <c r="AM8" s="23" t="s">
        <v>2</v>
      </c>
      <c r="AN8" s="23" t="s">
        <v>28</v>
      </c>
      <c r="AO8" s="24" t="s">
        <v>25</v>
      </c>
      <c r="AP8" s="25" t="s">
        <v>45</v>
      </c>
      <c r="AQ8" s="24" t="s">
        <v>26</v>
      </c>
      <c r="AR8" s="26" t="s">
        <v>27</v>
      </c>
      <c r="AS8" s="184"/>
      <c r="AT8" s="22" t="s">
        <v>1</v>
      </c>
      <c r="AU8" s="23" t="s">
        <v>2</v>
      </c>
      <c r="AV8" s="23" t="s">
        <v>28</v>
      </c>
      <c r="AW8" s="24" t="s">
        <v>25</v>
      </c>
      <c r="AX8" s="25" t="s">
        <v>45</v>
      </c>
      <c r="AY8" s="24" t="s">
        <v>26</v>
      </c>
      <c r="AZ8" s="26" t="s">
        <v>27</v>
      </c>
      <c r="BA8" s="184"/>
      <c r="BB8" s="22" t="s">
        <v>1</v>
      </c>
      <c r="BC8" s="23" t="s">
        <v>2</v>
      </c>
      <c r="BD8" s="23" t="s">
        <v>28</v>
      </c>
      <c r="BE8" s="24" t="s">
        <v>25</v>
      </c>
      <c r="BF8" s="25" t="s">
        <v>45</v>
      </c>
      <c r="BG8" s="24" t="s">
        <v>26</v>
      </c>
      <c r="BH8" s="26" t="s">
        <v>27</v>
      </c>
      <c r="BI8" s="22" t="s">
        <v>1</v>
      </c>
      <c r="BJ8" s="23" t="s">
        <v>2</v>
      </c>
      <c r="BK8" s="23" t="s">
        <v>28</v>
      </c>
      <c r="BL8" s="24" t="s">
        <v>25</v>
      </c>
      <c r="BM8" s="25" t="s">
        <v>45</v>
      </c>
      <c r="BN8" s="24" t="s">
        <v>26</v>
      </c>
      <c r="BO8" s="26" t="s">
        <v>27</v>
      </c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21" customFormat="1" ht="16.5" customHeight="1" thickBot="1">
      <c r="A9" s="163"/>
      <c r="B9" s="163"/>
      <c r="C9" s="166"/>
      <c r="D9" s="68" t="s">
        <v>4</v>
      </c>
      <c r="E9" s="27" t="s">
        <v>4</v>
      </c>
      <c r="F9" s="28" t="s">
        <v>22</v>
      </c>
      <c r="G9" s="29" t="s">
        <v>44</v>
      </c>
      <c r="H9" s="30" t="s">
        <v>0</v>
      </c>
      <c r="I9" s="31" t="s">
        <v>23</v>
      </c>
      <c r="J9" s="32" t="s">
        <v>0</v>
      </c>
      <c r="K9" s="31" t="s">
        <v>23</v>
      </c>
      <c r="L9" s="33" t="s">
        <v>0</v>
      </c>
      <c r="M9" s="27" t="s">
        <v>4</v>
      </c>
      <c r="N9" s="28" t="s">
        <v>22</v>
      </c>
      <c r="O9" s="29" t="s">
        <v>44</v>
      </c>
      <c r="P9" s="30" t="s">
        <v>0</v>
      </c>
      <c r="Q9" s="31" t="s">
        <v>23</v>
      </c>
      <c r="R9" s="32" t="s">
        <v>0</v>
      </c>
      <c r="S9" s="31" t="s">
        <v>23</v>
      </c>
      <c r="T9" s="33" t="s">
        <v>0</v>
      </c>
      <c r="U9" s="27" t="s">
        <v>4</v>
      </c>
      <c r="V9" s="28" t="s">
        <v>22</v>
      </c>
      <c r="W9" s="29" t="s">
        <v>44</v>
      </c>
      <c r="X9" s="30" t="s">
        <v>0</v>
      </c>
      <c r="Y9" s="31" t="s">
        <v>23</v>
      </c>
      <c r="Z9" s="32" t="s">
        <v>0</v>
      </c>
      <c r="AA9" s="31" t="s">
        <v>23</v>
      </c>
      <c r="AB9" s="33" t="s">
        <v>0</v>
      </c>
      <c r="AC9" s="27" t="s">
        <v>4</v>
      </c>
      <c r="AD9" s="28" t="s">
        <v>22</v>
      </c>
      <c r="AE9" s="29" t="s">
        <v>44</v>
      </c>
      <c r="AF9" s="30" t="s">
        <v>0</v>
      </c>
      <c r="AG9" s="31" t="s">
        <v>23</v>
      </c>
      <c r="AH9" s="32" t="s">
        <v>0</v>
      </c>
      <c r="AI9" s="31" t="s">
        <v>23</v>
      </c>
      <c r="AJ9" s="33" t="s">
        <v>0</v>
      </c>
      <c r="AK9" s="27" t="s">
        <v>4</v>
      </c>
      <c r="AL9" s="28" t="s">
        <v>22</v>
      </c>
      <c r="AM9" s="29" t="s">
        <v>44</v>
      </c>
      <c r="AN9" s="30" t="s">
        <v>0</v>
      </c>
      <c r="AO9" s="31" t="s">
        <v>23</v>
      </c>
      <c r="AP9" s="32" t="s">
        <v>0</v>
      </c>
      <c r="AQ9" s="31" t="s">
        <v>23</v>
      </c>
      <c r="AR9" s="33" t="s">
        <v>0</v>
      </c>
      <c r="AS9" s="27" t="s">
        <v>4</v>
      </c>
      <c r="AT9" s="28" t="s">
        <v>22</v>
      </c>
      <c r="AU9" s="29" t="s">
        <v>44</v>
      </c>
      <c r="AV9" s="30" t="s">
        <v>0</v>
      </c>
      <c r="AW9" s="31" t="s">
        <v>23</v>
      </c>
      <c r="AX9" s="32" t="s">
        <v>0</v>
      </c>
      <c r="AY9" s="31" t="s">
        <v>23</v>
      </c>
      <c r="AZ9" s="33" t="s">
        <v>0</v>
      </c>
      <c r="BA9" s="27" t="s">
        <v>4</v>
      </c>
      <c r="BB9" s="28" t="s">
        <v>22</v>
      </c>
      <c r="BC9" s="29" t="s">
        <v>44</v>
      </c>
      <c r="BD9" s="30" t="s">
        <v>0</v>
      </c>
      <c r="BE9" s="31" t="s">
        <v>23</v>
      </c>
      <c r="BF9" s="32" t="s">
        <v>0</v>
      </c>
      <c r="BG9" s="31" t="s">
        <v>23</v>
      </c>
      <c r="BH9" s="33" t="s">
        <v>0</v>
      </c>
      <c r="BI9" s="28" t="s">
        <v>22</v>
      </c>
      <c r="BJ9" s="29" t="s">
        <v>44</v>
      </c>
      <c r="BK9" s="30" t="s">
        <v>0</v>
      </c>
      <c r="BL9" s="31" t="s">
        <v>23</v>
      </c>
      <c r="BM9" s="32" t="s">
        <v>0</v>
      </c>
      <c r="BN9" s="31" t="s">
        <v>23</v>
      </c>
      <c r="BO9" s="33" t="s">
        <v>0</v>
      </c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21" customFormat="1" ht="29.25" customHeight="1" thickBot="1">
      <c r="A10" s="34"/>
      <c r="B10" s="118" t="s">
        <v>6</v>
      </c>
      <c r="C10" s="73"/>
      <c r="D10" s="69"/>
      <c r="E10" s="62">
        <f>$D10</f>
        <v>0</v>
      </c>
      <c r="F10" s="148"/>
      <c r="G10" s="142" t="str">
        <f>IF(F10="","0",ROUNDDOWN(F10/$F$32*$G$4,0))</f>
        <v>0</v>
      </c>
      <c r="H10" s="143" t="str">
        <f>IF(F10="","0",ROUNDDOWN($H$4*F10/$F$32,0))</f>
        <v>0</v>
      </c>
      <c r="I10" s="144"/>
      <c r="J10" s="145"/>
      <c r="K10" s="146"/>
      <c r="L10" s="147"/>
      <c r="M10" s="35">
        <f>$D10</f>
        <v>0</v>
      </c>
      <c r="N10" s="151"/>
      <c r="O10" s="142" t="str">
        <f>IF(N10="","0",ROUNDDOWN(N10/$N$32*$O$4,0))</f>
        <v>0</v>
      </c>
      <c r="P10" s="143" t="str">
        <f>IF(N10="","0",ROUNDDOWN($P$4*N10/$N$32,0))</f>
        <v>0</v>
      </c>
      <c r="Q10" s="144"/>
      <c r="R10" s="145"/>
      <c r="S10" s="146"/>
      <c r="T10" s="147"/>
      <c r="U10" s="35">
        <f>$D10</f>
        <v>0</v>
      </c>
      <c r="V10" s="151"/>
      <c r="W10" s="142" t="str">
        <f>IF(V10="","0",ROUNDDOWN(V10/$V$32*$W$4,0))</f>
        <v>0</v>
      </c>
      <c r="X10" s="143" t="str">
        <f>IF(V10="","0",ROUNDDOWN($X$4*V10/$V$32,0))</f>
        <v>0</v>
      </c>
      <c r="Y10" s="144"/>
      <c r="Z10" s="145"/>
      <c r="AA10" s="146"/>
      <c r="AB10" s="147"/>
      <c r="AC10" s="35">
        <f>$D10</f>
        <v>0</v>
      </c>
      <c r="AD10" s="151"/>
      <c r="AE10" s="142" t="str">
        <f>IF(AD10="","0",ROUNDDOWN(AD10/$AD$32*$AE$4,0))</f>
        <v>0</v>
      </c>
      <c r="AF10" s="143" t="str">
        <f>IF(AD10="","0",ROUNDDOWN($AF$4*AD10/$AD$32,0))</f>
        <v>0</v>
      </c>
      <c r="AG10" s="144"/>
      <c r="AH10" s="145"/>
      <c r="AI10" s="146"/>
      <c r="AJ10" s="147"/>
      <c r="AK10" s="35">
        <f>$D10</f>
        <v>0</v>
      </c>
      <c r="AL10" s="151"/>
      <c r="AM10" s="142" t="str">
        <f>IF(AL10="","0",ROUNDDOWN(AL10/$AL$32*$AM$4,0))</f>
        <v>0</v>
      </c>
      <c r="AN10" s="143" t="str">
        <f>IF(AL10="","0",ROUNDDOWN($AN$4*AL10/$AL$32,0))</f>
        <v>0</v>
      </c>
      <c r="AO10" s="144"/>
      <c r="AP10" s="145"/>
      <c r="AQ10" s="146"/>
      <c r="AR10" s="147"/>
      <c r="AS10" s="35">
        <f>$D10</f>
        <v>0</v>
      </c>
      <c r="AT10" s="151"/>
      <c r="AU10" s="142" t="str">
        <f>IF(AT10="","0",ROUNDDOWN(AT10/$AT$32*$AU$4,0))</f>
        <v>0</v>
      </c>
      <c r="AV10" s="143" t="str">
        <f>IF(AT10="","0",ROUNDDOWN($AV$4*AT10/$AT$32,0))</f>
        <v>0</v>
      </c>
      <c r="AW10" s="144"/>
      <c r="AX10" s="145"/>
      <c r="AY10" s="146"/>
      <c r="AZ10" s="147"/>
      <c r="BA10" s="35">
        <f>$D10</f>
        <v>0</v>
      </c>
      <c r="BB10" s="151"/>
      <c r="BC10" s="142" t="str">
        <f>IF(BB10="","0",ROUNDDOWN(BB10/$AT$32*$AU$4,0))</f>
        <v>0</v>
      </c>
      <c r="BD10" s="143" t="str">
        <f>IF(BB10="","0",ROUNDDOWN($AV$4*BB10/$AT$32,0))</f>
        <v>0</v>
      </c>
      <c r="BE10" s="144"/>
      <c r="BF10" s="145"/>
      <c r="BG10" s="146"/>
      <c r="BH10" s="147"/>
      <c r="BI10" s="154">
        <f aca="true" t="shared" si="0" ref="BI10:BK11">BB10+AT10+AL10+AD10+V10+N10+F10</f>
        <v>0</v>
      </c>
      <c r="BJ10" s="36">
        <f t="shared" si="0"/>
        <v>0</v>
      </c>
      <c r="BK10" s="37">
        <f t="shared" si="0"/>
        <v>0</v>
      </c>
      <c r="BL10" s="38"/>
      <c r="BM10" s="39"/>
      <c r="BN10" s="40"/>
      <c r="BO10" s="41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48" customFormat="1" ht="22.5" customHeight="1">
      <c r="A11" s="42">
        <v>1</v>
      </c>
      <c r="B11" s="60"/>
      <c r="C11" s="74"/>
      <c r="D11" s="70"/>
      <c r="E11" s="63">
        <f>$D11</f>
        <v>0</v>
      </c>
      <c r="F11" s="149"/>
      <c r="G11" s="138" t="str">
        <f>IF(F11="","0",ROUNDDOWN(F11/$F$32*$G$4,0))</f>
        <v>0</v>
      </c>
      <c r="H11" s="139" t="str">
        <f>IF(F11="","0",ROUNDDOWN($H$4*F11/$F$32,0))</f>
        <v>0</v>
      </c>
      <c r="I11" s="140" t="str">
        <f>IF(F11="","0",ROUNDDOWN($G$10/$E$31*E11,0))</f>
        <v>0</v>
      </c>
      <c r="J11" s="139" t="str">
        <f>IF(F11="","0",ROUNDDOWN($H$10/$E$31*E11,0))</f>
        <v>0</v>
      </c>
      <c r="K11" s="140" t="str">
        <f>IF(F11="","0",G11+I11)</f>
        <v>0</v>
      </c>
      <c r="L11" s="141" t="str">
        <f>IF(F11="","0",H11+J11)</f>
        <v>0</v>
      </c>
      <c r="M11" s="43">
        <f>$D11</f>
        <v>0</v>
      </c>
      <c r="N11" s="152"/>
      <c r="O11" s="138" t="str">
        <f>IF(N11="","0",ROUNDDOWN(N11/$N$32*$O$4,0))</f>
        <v>0</v>
      </c>
      <c r="P11" s="139" t="str">
        <f>IF(N11="","0",ROUNDDOWN($P$4*N11/$N$32,0))</f>
        <v>0</v>
      </c>
      <c r="Q11" s="140" t="str">
        <f>IF(N11="","0",ROUNDDOWN($O$10/$M$31*M11,0))</f>
        <v>0</v>
      </c>
      <c r="R11" s="139" t="str">
        <f>IF(N11="","0",ROUNDDOWN($P$10/$M$31*M11,0))</f>
        <v>0</v>
      </c>
      <c r="S11" s="140" t="str">
        <f>IF(N11="","0",O11+Q11)</f>
        <v>0</v>
      </c>
      <c r="T11" s="141" t="str">
        <f>IF(N11="","0",P11+R11)</f>
        <v>0</v>
      </c>
      <c r="U11" s="43">
        <f>$D11</f>
        <v>0</v>
      </c>
      <c r="V11" s="152"/>
      <c r="W11" s="138" t="str">
        <f>IF(V11="","0",ROUNDDOWN(V11/$V$32*$W$4,0))</f>
        <v>0</v>
      </c>
      <c r="X11" s="139" t="str">
        <f>IF(V11="","0",ROUNDDOWN($X$4*V11/$V$32,0))</f>
        <v>0</v>
      </c>
      <c r="Y11" s="140" t="str">
        <f>IF(V11="","0",ROUNDDOWN($W$10/$U$31*U11,0))</f>
        <v>0</v>
      </c>
      <c r="Z11" s="139" t="str">
        <f>IF(V11="","0",ROUNDDOWN($X$10/$U$31*U11,0))</f>
        <v>0</v>
      </c>
      <c r="AA11" s="140" t="str">
        <f>IF(V11="","0",W11+Y11)</f>
        <v>0</v>
      </c>
      <c r="AB11" s="141" t="str">
        <f>IF(V11="","0",X11+Z11)</f>
        <v>0</v>
      </c>
      <c r="AC11" s="43">
        <f>$D11</f>
        <v>0</v>
      </c>
      <c r="AD11" s="152"/>
      <c r="AE11" s="138" t="str">
        <f>IF(AD11="","0",ROUNDDOWN(AD11/$AD$32*$AE$4,0))</f>
        <v>0</v>
      </c>
      <c r="AF11" s="139" t="str">
        <f>IF(AD11="","0",ROUNDDOWN($AF$4*AD11/$AD$32,0))</f>
        <v>0</v>
      </c>
      <c r="AG11" s="140" t="str">
        <f>IF(AD11="","0",ROUNDDOWN($AE$10/$AC$31*AC11,0))</f>
        <v>0</v>
      </c>
      <c r="AH11" s="139" t="str">
        <f>IF(AD11="","0",ROUNDDOWN($AF$10/$AC$31*AC11,0))</f>
        <v>0</v>
      </c>
      <c r="AI11" s="140" t="str">
        <f>IF(AD11="","0",AE11+AG11)</f>
        <v>0</v>
      </c>
      <c r="AJ11" s="141" t="str">
        <f>IF(AD11="","0",AF11+AH11)</f>
        <v>0</v>
      </c>
      <c r="AK11" s="43">
        <f>$D11</f>
        <v>0</v>
      </c>
      <c r="AL11" s="152"/>
      <c r="AM11" s="138" t="str">
        <f>IF(AL11="","0",ROUNDDOWN(AL11/$AL$32*$AM$4,0))</f>
        <v>0</v>
      </c>
      <c r="AN11" s="139" t="str">
        <f>IF(AL11="","0",ROUNDDOWN($AN$4*AL11/$AL$32,0))</f>
        <v>0</v>
      </c>
      <c r="AO11" s="140" t="str">
        <f>IF(AL11="","0",ROUNDDOWN($AM$10/$AK$31*AK11,0))</f>
        <v>0</v>
      </c>
      <c r="AP11" s="139" t="str">
        <f>IF(AL11="","0",ROUNDDOWN($AN$10/$AK$31*AK11,0))</f>
        <v>0</v>
      </c>
      <c r="AQ11" s="140" t="str">
        <f>IF(AL11="","0",AM11+AO11)</f>
        <v>0</v>
      </c>
      <c r="AR11" s="141" t="str">
        <f>IF(AL11="","0",AN11+AP11)</f>
        <v>0</v>
      </c>
      <c r="AS11" s="43">
        <f>$D11</f>
        <v>0</v>
      </c>
      <c r="AT11" s="152"/>
      <c r="AU11" s="138" t="str">
        <f>IF(AT11="","0",ROUNDDOWN(AT11/$AT$32*$AU$4,0))</f>
        <v>0</v>
      </c>
      <c r="AV11" s="139" t="str">
        <f>IF(AT11="","0",ROUNDDOWN($AV$4*AT11/$AT$32,0))</f>
        <v>0</v>
      </c>
      <c r="AW11" s="140" t="str">
        <f>IF(AT11="","0",ROUNDDOWN($AU$10/$AS$31*AS11,0))</f>
        <v>0</v>
      </c>
      <c r="AX11" s="139" t="str">
        <f>IF(AT11="","0",ROUNDDOWN($AV$10/$AS$31*AS11,0))</f>
        <v>0</v>
      </c>
      <c r="AY11" s="140" t="str">
        <f>IF(AT11="","0",AU11+AW11)</f>
        <v>0</v>
      </c>
      <c r="AZ11" s="141" t="str">
        <f>IF(AT11="","0",AV11+AX11)</f>
        <v>0</v>
      </c>
      <c r="BA11" s="43">
        <f>$D11</f>
        <v>0</v>
      </c>
      <c r="BB11" s="152"/>
      <c r="BC11" s="138" t="str">
        <f>IF(BB11="","0",ROUNDDOWN(BB11/$BB$32*$BC$4,0))</f>
        <v>0</v>
      </c>
      <c r="BD11" s="139" t="str">
        <f>IF(BB11="","0",ROUNDDOWN($BD$4*BB11/$BB$32,0))</f>
        <v>0</v>
      </c>
      <c r="BE11" s="140" t="str">
        <f>IF(BB11="","0",ROUNDDOWN($BC$10/$BA$31*BA11,0))</f>
        <v>0</v>
      </c>
      <c r="BF11" s="139" t="str">
        <f>IF(BB11="","0",ROUNDDOWN($BD$10/$BA$31*BA11,0))</f>
        <v>0</v>
      </c>
      <c r="BG11" s="140" t="str">
        <f>IF(BB11="","0",BC11+BE11)</f>
        <v>0</v>
      </c>
      <c r="BH11" s="141" t="str">
        <f>IF(BB11="","0",BD11+BF11)</f>
        <v>0</v>
      </c>
      <c r="BI11" s="155">
        <f t="shared" si="0"/>
        <v>0</v>
      </c>
      <c r="BJ11" s="44">
        <f t="shared" si="0"/>
        <v>0</v>
      </c>
      <c r="BK11" s="45">
        <f t="shared" si="0"/>
        <v>0</v>
      </c>
      <c r="BL11" s="46">
        <f>BE11+AW11+AO11+AG11+Y11+Q11+I11</f>
        <v>0</v>
      </c>
      <c r="BM11" s="45">
        <f>BF11+AX11+AP11+AH11+Z11+R11+J11</f>
        <v>0</v>
      </c>
      <c r="BN11" s="46">
        <f>BJ11+BL11</f>
        <v>0</v>
      </c>
      <c r="BO11" s="47">
        <f>BK11+BM11</f>
        <v>0</v>
      </c>
      <c r="BS11" s="21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48" customFormat="1" ht="22.5" customHeight="1">
      <c r="A12" s="42">
        <f>A11+1</f>
        <v>2</v>
      </c>
      <c r="B12" s="60"/>
      <c r="C12" s="74"/>
      <c r="D12" s="70"/>
      <c r="E12" s="63">
        <f>$D12</f>
        <v>0</v>
      </c>
      <c r="F12" s="149"/>
      <c r="G12" s="138" t="str">
        <f>IF(F12="","0",ROUNDDOWN(F12/$F$32*$G$4,0))</f>
        <v>0</v>
      </c>
      <c r="H12" s="139" t="str">
        <f>IF(F12="","0",ROUNDDOWN($H$4*F12/$F$32,0))</f>
        <v>0</v>
      </c>
      <c r="I12" s="140" t="str">
        <f>IF(F12="","0",ROUNDDOWN($G$10/$E$31*E12,0))</f>
        <v>0</v>
      </c>
      <c r="J12" s="139" t="str">
        <f>IF(F12="","0",ROUNDDOWN($H$10/$E$31*E12,0))</f>
        <v>0</v>
      </c>
      <c r="K12" s="140" t="str">
        <f>IF(F12="","0",G12+I12)</f>
        <v>0</v>
      </c>
      <c r="L12" s="141" t="str">
        <f>IF(F12="","0",H12+J12)</f>
        <v>0</v>
      </c>
      <c r="M12" s="43">
        <f>$D12</f>
        <v>0</v>
      </c>
      <c r="N12" s="152"/>
      <c r="O12" s="138" t="str">
        <f>IF(N12="","0",ROUNDDOWN(N12/$N$32*$O$4,0))</f>
        <v>0</v>
      </c>
      <c r="P12" s="139" t="str">
        <f>IF(N12="","0",ROUNDDOWN($P$4*N12/$N$32,0))</f>
        <v>0</v>
      </c>
      <c r="Q12" s="140" t="str">
        <f>IF(N12="","0",ROUNDDOWN($O$10/$M$31*M12,0))</f>
        <v>0</v>
      </c>
      <c r="R12" s="139" t="str">
        <f>IF(N12="","0",ROUNDDOWN($P$10/$M$31*M12,0))</f>
        <v>0</v>
      </c>
      <c r="S12" s="140" t="str">
        <f>IF(N12="","0",O12+Q12)</f>
        <v>0</v>
      </c>
      <c r="T12" s="141" t="str">
        <f>IF(N12="","0",P12+R12)</f>
        <v>0</v>
      </c>
      <c r="U12" s="43">
        <f>$D12</f>
        <v>0</v>
      </c>
      <c r="V12" s="152"/>
      <c r="W12" s="138" t="str">
        <f>IF(V12="","0",ROUNDDOWN(V12/$V$32*$W$4,0))</f>
        <v>0</v>
      </c>
      <c r="X12" s="139" t="str">
        <f>IF(V12="","0",ROUNDDOWN($X$4*V12/$V$32,0))</f>
        <v>0</v>
      </c>
      <c r="Y12" s="140" t="str">
        <f>IF(V12="","0",ROUNDDOWN($W$10/$U$31*U12,0))</f>
        <v>0</v>
      </c>
      <c r="Z12" s="139" t="str">
        <f>IF(V12="","0",ROUNDDOWN($X$10/$U$31*U12,0))</f>
        <v>0</v>
      </c>
      <c r="AA12" s="140" t="str">
        <f>IF(V12="","0",W12+Y12)</f>
        <v>0</v>
      </c>
      <c r="AB12" s="141" t="str">
        <f>IF(V12="","0",X12+Z12)</f>
        <v>0</v>
      </c>
      <c r="AC12" s="43">
        <f>$D12</f>
        <v>0</v>
      </c>
      <c r="AD12" s="152"/>
      <c r="AE12" s="138" t="str">
        <f>IF(AD12="","0",ROUNDDOWN(AD12/$AD$32*$AE$4,0))</f>
        <v>0</v>
      </c>
      <c r="AF12" s="139" t="str">
        <f>IF(AD12="","0",ROUNDDOWN($AF$4*AD12/$AD$32,0))</f>
        <v>0</v>
      </c>
      <c r="AG12" s="140" t="str">
        <f>IF(AD12="","0",ROUNDDOWN($AE$10/$AC$31*AC12,0))</f>
        <v>0</v>
      </c>
      <c r="AH12" s="139" t="str">
        <f>IF(AD12="","0",ROUNDDOWN($AF$10/$AC$31*AC12,0))</f>
        <v>0</v>
      </c>
      <c r="AI12" s="140" t="str">
        <f>IF(AD12="","0",AE12+AG12)</f>
        <v>0</v>
      </c>
      <c r="AJ12" s="141" t="str">
        <f>IF(AD12="","0",AF12+AH12)</f>
        <v>0</v>
      </c>
      <c r="AK12" s="43">
        <f>$D12</f>
        <v>0</v>
      </c>
      <c r="AL12" s="152"/>
      <c r="AM12" s="138" t="str">
        <f>IF(AL12="","0",ROUNDDOWN(AL12/$AL$32*$AM$4,0))</f>
        <v>0</v>
      </c>
      <c r="AN12" s="139" t="str">
        <f>IF(AL12="","0",ROUNDDOWN($AN$4*AL12/$AL$32,0))</f>
        <v>0</v>
      </c>
      <c r="AO12" s="140" t="str">
        <f>IF(AL12="","0",ROUNDDOWN($AM$10/$AK$31*AK12,0))</f>
        <v>0</v>
      </c>
      <c r="AP12" s="139" t="str">
        <f>IF(AL12="","0",ROUNDDOWN($AN$10/$AK$31*AK12,0))</f>
        <v>0</v>
      </c>
      <c r="AQ12" s="140" t="str">
        <f>IF(AL12="","0",AM12+AO12)</f>
        <v>0</v>
      </c>
      <c r="AR12" s="141" t="str">
        <f>IF(AL12="","0",AN12+AP12)</f>
        <v>0</v>
      </c>
      <c r="AS12" s="43">
        <f>$D12</f>
        <v>0</v>
      </c>
      <c r="AT12" s="152"/>
      <c r="AU12" s="138" t="str">
        <f>IF(AT12="","0",ROUNDDOWN(AT12/$AT$32*$AU$4,0))</f>
        <v>0</v>
      </c>
      <c r="AV12" s="139" t="str">
        <f>IF(AT12="","0",ROUNDDOWN($AV$4*AT12/$AT$32,0))</f>
        <v>0</v>
      </c>
      <c r="AW12" s="140" t="str">
        <f>IF(AT12="","0",ROUNDDOWN($AU$10/$AS$31*AS12,0))</f>
        <v>0</v>
      </c>
      <c r="AX12" s="139" t="str">
        <f>IF(AT12="","0",ROUNDDOWN($AV$10/$AS$31*AS12,0))</f>
        <v>0</v>
      </c>
      <c r="AY12" s="140" t="str">
        <f>IF(AT12="","0",AU12+AW12)</f>
        <v>0</v>
      </c>
      <c r="AZ12" s="141" t="str">
        <f>IF(AT12="","0",AV12+AX12)</f>
        <v>0</v>
      </c>
      <c r="BA12" s="43">
        <f>$D12</f>
        <v>0</v>
      </c>
      <c r="BB12" s="152"/>
      <c r="BC12" s="138" t="str">
        <f>IF(BB12="","0",ROUNDDOWN(BB12/$BB$32*$BC$4,0))</f>
        <v>0</v>
      </c>
      <c r="BD12" s="139" t="str">
        <f>IF(BB12="","0",ROUNDDOWN($BD$4*BB12/$BB$32,0))</f>
        <v>0</v>
      </c>
      <c r="BE12" s="140" t="str">
        <f>IF(BB12="","0",ROUNDDOWN($BC$10/$BA$31*BA12,0))</f>
        <v>0</v>
      </c>
      <c r="BF12" s="139" t="str">
        <f>IF(BB12="","0",ROUNDDOWN($BD$10/$BA$31*BA12,0))</f>
        <v>0</v>
      </c>
      <c r="BG12" s="140" t="str">
        <f>IF(BB12="","0",BC12+BE12)</f>
        <v>0</v>
      </c>
      <c r="BH12" s="141" t="str">
        <f>IF(BB12="","0",BD12+BF12)</f>
        <v>0</v>
      </c>
      <c r="BI12" s="155">
        <f aca="true" t="shared" si="1" ref="BI12:BI30">BB12+AT12+AL12+AD12+V12+N12+F12</f>
        <v>0</v>
      </c>
      <c r="BJ12" s="86">
        <f aca="true" t="shared" si="2" ref="BJ12:BJ30">BC12+AU12+AM12+AE12+W12+O12+G12</f>
        <v>0</v>
      </c>
      <c r="BK12" s="45">
        <f aca="true" t="shared" si="3" ref="BK12:BK30">BD12+AV12+AN12+AF12+X12+P12+H12</f>
        <v>0</v>
      </c>
      <c r="BL12" s="46">
        <f aca="true" t="shared" si="4" ref="BL12:BL30">BE12+AW12+AO12+AG12+Y12+Q12+I12</f>
        <v>0</v>
      </c>
      <c r="BM12" s="45">
        <f aca="true" t="shared" si="5" ref="BM12:BM30">BF12+AX12+AP12+AH12+Z12+R12+J12</f>
        <v>0</v>
      </c>
      <c r="BN12" s="46">
        <f aca="true" t="shared" si="6" ref="BN12:BN30">BJ12+BL12</f>
        <v>0</v>
      </c>
      <c r="BO12" s="47">
        <f aca="true" t="shared" si="7" ref="BO12:BO30">BK12+BM12</f>
        <v>0</v>
      </c>
      <c r="BS12" s="21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48" customFormat="1" ht="22.5" customHeight="1">
      <c r="A13" s="42">
        <f aca="true" t="shared" si="8" ref="A13:A30">A12+1</f>
        <v>3</v>
      </c>
      <c r="B13" s="60"/>
      <c r="C13" s="74"/>
      <c r="D13" s="71"/>
      <c r="E13" s="63">
        <f aca="true" t="shared" si="9" ref="E13:E30">$D13</f>
        <v>0</v>
      </c>
      <c r="F13" s="149"/>
      <c r="G13" s="138" t="str">
        <f>IF(F13="","0",ROUNDDOWN(F13/$F$32*$G$4,0))</f>
        <v>0</v>
      </c>
      <c r="H13" s="139" t="str">
        <f>IF(F13="","0",ROUNDDOWN($H$4*F13/$F$32,0))</f>
        <v>0</v>
      </c>
      <c r="I13" s="140" t="str">
        <f>IF(F13="","0",ROUNDDOWN($G$10/$E$31*E13,0))</f>
        <v>0</v>
      </c>
      <c r="J13" s="139" t="str">
        <f>IF(F13="","0",ROUNDDOWN($H$10/$E$31*E13,0))</f>
        <v>0</v>
      </c>
      <c r="K13" s="140" t="str">
        <f>IF(F13="","0",G13+I13)</f>
        <v>0</v>
      </c>
      <c r="L13" s="141" t="str">
        <f>IF(F13="","0",H13+J13)</f>
        <v>0</v>
      </c>
      <c r="M13" s="43">
        <f aca="true" t="shared" si="10" ref="M13:M30">$D13</f>
        <v>0</v>
      </c>
      <c r="N13" s="152"/>
      <c r="O13" s="138" t="str">
        <f>IF(N13="","0",ROUNDDOWN(N13/$N$32*$O$4,0))</f>
        <v>0</v>
      </c>
      <c r="P13" s="139" t="str">
        <f>IF(N13="","0",ROUNDDOWN($P$4*N13/$N$32,0))</f>
        <v>0</v>
      </c>
      <c r="Q13" s="140" t="str">
        <f>IF(N13="","0",ROUNDDOWN($O$10/$M$31*M13,0))</f>
        <v>0</v>
      </c>
      <c r="R13" s="139" t="str">
        <f>IF(N13="","0",ROUNDDOWN($P$10/$M$31*M13,0))</f>
        <v>0</v>
      </c>
      <c r="S13" s="140" t="str">
        <f>IF(N13="","0",O13+Q13)</f>
        <v>0</v>
      </c>
      <c r="T13" s="141" t="str">
        <f>IF(N13="","0",P13+R13)</f>
        <v>0</v>
      </c>
      <c r="U13" s="43">
        <f aca="true" t="shared" si="11" ref="U13:U30">$D13</f>
        <v>0</v>
      </c>
      <c r="V13" s="152"/>
      <c r="W13" s="138" t="str">
        <f>IF(V13="","0",ROUNDDOWN(V13/$V$32*$W$4,0))</f>
        <v>0</v>
      </c>
      <c r="X13" s="139" t="str">
        <f>IF(V13="","0",ROUNDDOWN($X$4*V13/$V$32,0))</f>
        <v>0</v>
      </c>
      <c r="Y13" s="140" t="str">
        <f>IF(V13="","0",ROUNDDOWN($W$10/$U$31*U13,0))</f>
        <v>0</v>
      </c>
      <c r="Z13" s="139" t="str">
        <f>IF(V13="","0",ROUNDDOWN($X$10/$U$31*U13,0))</f>
        <v>0</v>
      </c>
      <c r="AA13" s="140" t="str">
        <f>IF(V13="","0",W13+Y13)</f>
        <v>0</v>
      </c>
      <c r="AB13" s="141" t="str">
        <f>IF(V13="","0",X13+Z13)</f>
        <v>0</v>
      </c>
      <c r="AC13" s="43">
        <f aca="true" t="shared" si="12" ref="AC13:AC30">$D13</f>
        <v>0</v>
      </c>
      <c r="AD13" s="152"/>
      <c r="AE13" s="138" t="str">
        <f>IF(AD13="","0",ROUNDDOWN(AD13/$AD$32*$AE$4,0))</f>
        <v>0</v>
      </c>
      <c r="AF13" s="139" t="str">
        <f>IF(AD13="","0",ROUNDDOWN($AF$4*AD13/$AD$32,0))</f>
        <v>0</v>
      </c>
      <c r="AG13" s="140" t="str">
        <f>IF(AD13="","0",ROUNDDOWN($AE$10/$AC$31*AC13,0))</f>
        <v>0</v>
      </c>
      <c r="AH13" s="139" t="str">
        <f>IF(AD13="","0",ROUNDDOWN($AF$10/$AC$31*AC13,0))</f>
        <v>0</v>
      </c>
      <c r="AI13" s="140" t="str">
        <f>IF(AD13="","0",AE13+AG13)</f>
        <v>0</v>
      </c>
      <c r="AJ13" s="141" t="str">
        <f>IF(AD13="","0",AF13+AH13)</f>
        <v>0</v>
      </c>
      <c r="AK13" s="43">
        <f aca="true" t="shared" si="13" ref="AK13:AK30">$D13</f>
        <v>0</v>
      </c>
      <c r="AL13" s="152"/>
      <c r="AM13" s="138" t="str">
        <f>IF(AL13="","0",ROUNDDOWN(AL13/$AL$32*$AM$4,0))</f>
        <v>0</v>
      </c>
      <c r="AN13" s="139" t="str">
        <f>IF(AL13="","0",ROUNDDOWN($AN$4*AL13/$AL$32,0))</f>
        <v>0</v>
      </c>
      <c r="AO13" s="140" t="str">
        <f>IF(AL13="","0",ROUNDDOWN($AM$10/$AK$31*AK13,0))</f>
        <v>0</v>
      </c>
      <c r="AP13" s="139" t="str">
        <f>IF(AL13="","0",ROUNDDOWN($AN$10/$AK$31*AK13,0))</f>
        <v>0</v>
      </c>
      <c r="AQ13" s="140" t="str">
        <f>IF(AL13="","0",AM13+AO13)</f>
        <v>0</v>
      </c>
      <c r="AR13" s="141" t="str">
        <f>IF(AL13="","0",AN13+AP13)</f>
        <v>0</v>
      </c>
      <c r="AS13" s="43">
        <f aca="true" t="shared" si="14" ref="AS13:AS30">$D13</f>
        <v>0</v>
      </c>
      <c r="AT13" s="152"/>
      <c r="AU13" s="138" t="str">
        <f>IF(AT13="","0",ROUNDDOWN(AT13/$AT$32*$AU$4,0))</f>
        <v>0</v>
      </c>
      <c r="AV13" s="139" t="str">
        <f>IF(AT13="","0",ROUNDDOWN($AV$4*AT13/$AT$32,0))</f>
        <v>0</v>
      </c>
      <c r="AW13" s="140" t="str">
        <f>IF(AT13="","0",ROUNDDOWN($AU$10/$AS$31*AS13,0))</f>
        <v>0</v>
      </c>
      <c r="AX13" s="139" t="str">
        <f>IF(AT13="","0",ROUNDDOWN($AV$10/$AS$31*AS13,0))</f>
        <v>0</v>
      </c>
      <c r="AY13" s="140" t="str">
        <f>IF(AT13="","0",AU13+AW13)</f>
        <v>0</v>
      </c>
      <c r="AZ13" s="141" t="str">
        <f>IF(AT13="","0",AV13+AX13)</f>
        <v>0</v>
      </c>
      <c r="BA13" s="43">
        <f aca="true" t="shared" si="15" ref="BA13:BA30">$D13</f>
        <v>0</v>
      </c>
      <c r="BB13" s="152"/>
      <c r="BC13" s="138" t="str">
        <f>IF(BB13="","0",ROUNDDOWN(BB13/$BB$32*$BC$4,0))</f>
        <v>0</v>
      </c>
      <c r="BD13" s="139" t="str">
        <f>IF(BB13="","0",ROUNDDOWN($BD$4*BB13/$BB$32,0))</f>
        <v>0</v>
      </c>
      <c r="BE13" s="140" t="str">
        <f>IF(BB13="","0",ROUNDDOWN($BC$10/$BA$31*BA13,0))</f>
        <v>0</v>
      </c>
      <c r="BF13" s="139" t="str">
        <f>IF(BB13="","0",ROUNDDOWN($BD$10/$BA$31*BA13,0))</f>
        <v>0</v>
      </c>
      <c r="BG13" s="140" t="str">
        <f>IF(BB13="","0",BC13+BE13)</f>
        <v>0</v>
      </c>
      <c r="BH13" s="141" t="str">
        <f>IF(BB13="","0",BD13+BF13)</f>
        <v>0</v>
      </c>
      <c r="BI13" s="155">
        <f t="shared" si="1"/>
        <v>0</v>
      </c>
      <c r="BJ13" s="44">
        <f t="shared" si="2"/>
        <v>0</v>
      </c>
      <c r="BK13" s="45">
        <f t="shared" si="3"/>
        <v>0</v>
      </c>
      <c r="BL13" s="46">
        <f t="shared" si="4"/>
        <v>0</v>
      </c>
      <c r="BM13" s="45">
        <f t="shared" si="5"/>
        <v>0</v>
      </c>
      <c r="BN13" s="46">
        <f t="shared" si="6"/>
        <v>0</v>
      </c>
      <c r="BO13" s="47">
        <f t="shared" si="7"/>
        <v>0</v>
      </c>
      <c r="BS13" s="21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48" customFormat="1" ht="22.5" customHeight="1">
      <c r="A14" s="42">
        <f t="shared" si="8"/>
        <v>4</v>
      </c>
      <c r="B14" s="60"/>
      <c r="C14" s="74"/>
      <c r="D14" s="71"/>
      <c r="E14" s="63">
        <f t="shared" si="9"/>
        <v>0</v>
      </c>
      <c r="F14" s="149"/>
      <c r="G14" s="138" t="str">
        <f>IF(F14="","0",ROUNDDOWN(F14/$F$32*$G$4,0))</f>
        <v>0</v>
      </c>
      <c r="H14" s="139" t="str">
        <f>IF(F14="","0",ROUNDDOWN($H$4*F14/$F$32,0))</f>
        <v>0</v>
      </c>
      <c r="I14" s="140" t="str">
        <f>IF(F14="","0",ROUNDDOWN($G$10/$E$31*E14,0))</f>
        <v>0</v>
      </c>
      <c r="J14" s="139" t="str">
        <f>IF(F14="","0",ROUNDDOWN($H$10/$E$31*E14,0))</f>
        <v>0</v>
      </c>
      <c r="K14" s="140" t="str">
        <f>IF(F14="","0",G14+I14)</f>
        <v>0</v>
      </c>
      <c r="L14" s="141" t="str">
        <f>IF(F14="","0",H14+J14)</f>
        <v>0</v>
      </c>
      <c r="M14" s="43">
        <f t="shared" si="10"/>
        <v>0</v>
      </c>
      <c r="N14" s="152"/>
      <c r="O14" s="138" t="str">
        <f>IF(N14="","0",ROUNDDOWN(N14/$N$32*$O$4,0))</f>
        <v>0</v>
      </c>
      <c r="P14" s="139" t="str">
        <f>IF(N14="","0",ROUNDDOWN($P$4*N14/$N$32,0))</f>
        <v>0</v>
      </c>
      <c r="Q14" s="140" t="str">
        <f>IF(N14="","0",ROUNDDOWN($O$10/$M$31*M14,0))</f>
        <v>0</v>
      </c>
      <c r="R14" s="139" t="str">
        <f>IF(N14="","0",ROUNDDOWN($P$10/$M$31*M14,0))</f>
        <v>0</v>
      </c>
      <c r="S14" s="140" t="str">
        <f>IF(N14="","0",O14+Q14)</f>
        <v>0</v>
      </c>
      <c r="T14" s="141" t="str">
        <f>IF(N14="","0",P14+R14)</f>
        <v>0</v>
      </c>
      <c r="U14" s="43">
        <f t="shared" si="11"/>
        <v>0</v>
      </c>
      <c r="V14" s="152"/>
      <c r="W14" s="138" t="str">
        <f>IF(V14="","0",ROUNDDOWN(V14/$V$32*$W$4,0))</f>
        <v>0</v>
      </c>
      <c r="X14" s="139" t="str">
        <f>IF(V14="","0",ROUNDDOWN($X$4*V14/$V$32,0))</f>
        <v>0</v>
      </c>
      <c r="Y14" s="140" t="str">
        <f>IF(V14="","0",ROUNDDOWN($W$10/$U$31*U14,0))</f>
        <v>0</v>
      </c>
      <c r="Z14" s="139" t="str">
        <f>IF(V14="","0",ROUNDDOWN($X$10/$U$31*U14,0))</f>
        <v>0</v>
      </c>
      <c r="AA14" s="140" t="str">
        <f>IF(V14="","0",W14+Y14)</f>
        <v>0</v>
      </c>
      <c r="AB14" s="141" t="str">
        <f>IF(V14="","0",X14+Z14)</f>
        <v>0</v>
      </c>
      <c r="AC14" s="43">
        <f t="shared" si="12"/>
        <v>0</v>
      </c>
      <c r="AD14" s="152"/>
      <c r="AE14" s="138" t="str">
        <f>IF(AD14="","0",ROUNDDOWN(AD14/$AD$32*$AE$4,0))</f>
        <v>0</v>
      </c>
      <c r="AF14" s="139" t="str">
        <f>IF(AD14="","0",ROUNDDOWN($AF$4*AD14/$AD$32,0))</f>
        <v>0</v>
      </c>
      <c r="AG14" s="140" t="str">
        <f>IF(AD14="","0",ROUNDDOWN($AE$10/$AC$31*AC14,0))</f>
        <v>0</v>
      </c>
      <c r="AH14" s="139" t="str">
        <f>IF(AD14="","0",ROUNDDOWN($AF$10/$AC$31*AC14,0))</f>
        <v>0</v>
      </c>
      <c r="AI14" s="140" t="str">
        <f>IF(AD14="","0",AE14+AG14)</f>
        <v>0</v>
      </c>
      <c r="AJ14" s="141" t="str">
        <f>IF(AD14="","0",AF14+AH14)</f>
        <v>0</v>
      </c>
      <c r="AK14" s="43">
        <f t="shared" si="13"/>
        <v>0</v>
      </c>
      <c r="AL14" s="152"/>
      <c r="AM14" s="138" t="str">
        <f>IF(AL14="","0",ROUNDDOWN(AL14/$AL$32*$AM$4,0))</f>
        <v>0</v>
      </c>
      <c r="AN14" s="139" t="str">
        <f>IF(AL14="","0",ROUNDDOWN($AN$4*AL14/$AL$32,0))</f>
        <v>0</v>
      </c>
      <c r="AO14" s="140" t="str">
        <f>IF(AL14="","0",ROUNDDOWN($AM$10/$AK$31*AK14,0))</f>
        <v>0</v>
      </c>
      <c r="AP14" s="139" t="str">
        <f>IF(AL14="","0",ROUNDDOWN($AN$10/$AK$31*AK14,0))</f>
        <v>0</v>
      </c>
      <c r="AQ14" s="140" t="str">
        <f>IF(AL14="","0",AM14+AO14)</f>
        <v>0</v>
      </c>
      <c r="AR14" s="141" t="str">
        <f>IF(AL14="","0",AN14+AP14)</f>
        <v>0</v>
      </c>
      <c r="AS14" s="43">
        <f t="shared" si="14"/>
        <v>0</v>
      </c>
      <c r="AT14" s="152"/>
      <c r="AU14" s="138" t="str">
        <f>IF(AT14="","0",ROUNDDOWN(AT14/$AT$32*$AU$4,0))</f>
        <v>0</v>
      </c>
      <c r="AV14" s="139" t="str">
        <f>IF(AT14="","0",ROUNDDOWN($AV$4*AT14/$AT$32,0))</f>
        <v>0</v>
      </c>
      <c r="AW14" s="140" t="str">
        <f>IF(AT14="","0",ROUNDDOWN($AU$10/$AS$31*AS14,0))</f>
        <v>0</v>
      </c>
      <c r="AX14" s="139" t="str">
        <f>IF(AT14="","0",ROUNDDOWN($AV$10/$AS$31*AS14,0))</f>
        <v>0</v>
      </c>
      <c r="AY14" s="140" t="str">
        <f>IF(AT14="","0",AU14+AW14)</f>
        <v>0</v>
      </c>
      <c r="AZ14" s="141" t="str">
        <f>IF(AT14="","0",AV14+AX14)</f>
        <v>0</v>
      </c>
      <c r="BA14" s="43">
        <f t="shared" si="15"/>
        <v>0</v>
      </c>
      <c r="BB14" s="152"/>
      <c r="BC14" s="138" t="str">
        <f>IF(BB14="","0",ROUNDDOWN(BB14/$BB$32*$BC$4,0))</f>
        <v>0</v>
      </c>
      <c r="BD14" s="139" t="str">
        <f>IF(BB14="","0",ROUNDDOWN($BD$4*BB14/$BB$32,0))</f>
        <v>0</v>
      </c>
      <c r="BE14" s="140" t="str">
        <f>IF(BB14="","0",ROUNDDOWN($BC$10/$BA$31*BA14,0))</f>
        <v>0</v>
      </c>
      <c r="BF14" s="139" t="str">
        <f>IF(BB14="","0",ROUNDDOWN($BD$10/$BA$31*BA14,0))</f>
        <v>0</v>
      </c>
      <c r="BG14" s="140" t="str">
        <f>IF(BB14="","0",BC14+BE14)</f>
        <v>0</v>
      </c>
      <c r="BH14" s="141" t="str">
        <f>IF(BB14="","0",BD14+BF14)</f>
        <v>0</v>
      </c>
      <c r="BI14" s="155">
        <f t="shared" si="1"/>
        <v>0</v>
      </c>
      <c r="BJ14" s="44">
        <f t="shared" si="2"/>
        <v>0</v>
      </c>
      <c r="BK14" s="45">
        <f t="shared" si="3"/>
        <v>0</v>
      </c>
      <c r="BL14" s="46">
        <f t="shared" si="4"/>
        <v>0</v>
      </c>
      <c r="BM14" s="45">
        <f t="shared" si="5"/>
        <v>0</v>
      </c>
      <c r="BN14" s="46">
        <f t="shared" si="6"/>
        <v>0</v>
      </c>
      <c r="BO14" s="47">
        <f t="shared" si="7"/>
        <v>0</v>
      </c>
      <c r="BS14" s="21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48" customFormat="1" ht="22.5" customHeight="1">
      <c r="A15" s="42">
        <f t="shared" si="8"/>
        <v>5</v>
      </c>
      <c r="B15" s="60"/>
      <c r="C15" s="74"/>
      <c r="D15" s="71"/>
      <c r="E15" s="63">
        <f t="shared" si="9"/>
        <v>0</v>
      </c>
      <c r="F15" s="149"/>
      <c r="G15" s="138" t="str">
        <f aca="true" t="shared" si="16" ref="G15:G30">IF(F15="","0",ROUNDDOWN(F15/$F$32*$G$4,0))</f>
        <v>0</v>
      </c>
      <c r="H15" s="139" t="str">
        <f aca="true" t="shared" si="17" ref="H15:H30">IF(F15="","0",ROUNDDOWN($H$4*F15/$F$32,0))</f>
        <v>0</v>
      </c>
      <c r="I15" s="140" t="str">
        <f aca="true" t="shared" si="18" ref="I15:I30">IF(F15="","0",ROUNDDOWN($G$10/$E$31*E15,0))</f>
        <v>0</v>
      </c>
      <c r="J15" s="139" t="str">
        <f aca="true" t="shared" si="19" ref="J15:J30">IF(F15="","0",ROUNDDOWN($H$10/$E$31*E15,0))</f>
        <v>0</v>
      </c>
      <c r="K15" s="140" t="str">
        <f aca="true" t="shared" si="20" ref="K15:K30">IF(F15="","0",G15+I15)</f>
        <v>0</v>
      </c>
      <c r="L15" s="141" t="str">
        <f aca="true" t="shared" si="21" ref="L15:L30">IF(F15="","0",H15+J15)</f>
        <v>0</v>
      </c>
      <c r="M15" s="43">
        <f t="shared" si="10"/>
        <v>0</v>
      </c>
      <c r="N15" s="152"/>
      <c r="O15" s="138" t="str">
        <f aca="true" t="shared" si="22" ref="O15:O30">IF(N15="","0",ROUNDDOWN(N15/$N$32*$O$4,0))</f>
        <v>0</v>
      </c>
      <c r="P15" s="139" t="str">
        <f aca="true" t="shared" si="23" ref="P15:P30">IF(N15="","0",ROUNDDOWN($P$4*N15/$N$32,0))</f>
        <v>0</v>
      </c>
      <c r="Q15" s="140" t="str">
        <f aca="true" t="shared" si="24" ref="Q15:Q30">IF(N15="","0",ROUNDDOWN($O$10/$M$31*M15,0))</f>
        <v>0</v>
      </c>
      <c r="R15" s="139" t="str">
        <f aca="true" t="shared" si="25" ref="R15:R30">IF(N15="","0",ROUNDDOWN($P$10/$M$31*M15,0))</f>
        <v>0</v>
      </c>
      <c r="S15" s="140" t="str">
        <f aca="true" t="shared" si="26" ref="S15:S30">IF(N15="","0",O15+Q15)</f>
        <v>0</v>
      </c>
      <c r="T15" s="141" t="str">
        <f aca="true" t="shared" si="27" ref="T15:T30">IF(N15="","0",P15+R15)</f>
        <v>0</v>
      </c>
      <c r="U15" s="43">
        <f t="shared" si="11"/>
        <v>0</v>
      </c>
      <c r="V15" s="152"/>
      <c r="W15" s="138" t="str">
        <f aca="true" t="shared" si="28" ref="W15:W30">IF(V15="","0",ROUNDDOWN(V15/$V$32*$W$4,0))</f>
        <v>0</v>
      </c>
      <c r="X15" s="139" t="str">
        <f aca="true" t="shared" si="29" ref="X15:X30">IF(V15="","0",ROUNDDOWN($X$4*V15/$V$32,0))</f>
        <v>0</v>
      </c>
      <c r="Y15" s="140" t="str">
        <f aca="true" t="shared" si="30" ref="Y15:Y30">IF(V15="","0",ROUNDDOWN($W$10/$U$31*U15,0))</f>
        <v>0</v>
      </c>
      <c r="Z15" s="139" t="str">
        <f aca="true" t="shared" si="31" ref="Z15:Z30">IF(V15="","0",ROUNDDOWN($X$10/$U$31*U15,0))</f>
        <v>0</v>
      </c>
      <c r="AA15" s="140" t="str">
        <f aca="true" t="shared" si="32" ref="AA15:AA30">IF(V15="","0",W15+Y15)</f>
        <v>0</v>
      </c>
      <c r="AB15" s="141" t="str">
        <f aca="true" t="shared" si="33" ref="AB15:AB30">IF(V15="","0",X15+Z15)</f>
        <v>0</v>
      </c>
      <c r="AC15" s="43">
        <f t="shared" si="12"/>
        <v>0</v>
      </c>
      <c r="AD15" s="152"/>
      <c r="AE15" s="138" t="str">
        <f aca="true" t="shared" si="34" ref="AE15:AE30">IF(AD15="","0",ROUNDDOWN(AD15/$AD$32*$AE$4,0))</f>
        <v>0</v>
      </c>
      <c r="AF15" s="139" t="str">
        <f aca="true" t="shared" si="35" ref="AF15:AF30">IF(AD15="","0",ROUNDDOWN($AF$4*AD15/$AD$32,0))</f>
        <v>0</v>
      </c>
      <c r="AG15" s="140" t="str">
        <f aca="true" t="shared" si="36" ref="AG15:AG30">IF(AD15="","0",ROUNDDOWN($AE$10/$AC$31*AC15,0))</f>
        <v>0</v>
      </c>
      <c r="AH15" s="139" t="str">
        <f aca="true" t="shared" si="37" ref="AH15:AH30">IF(AD15="","0",ROUNDDOWN($AF$10/$AC$31*AC15,0))</f>
        <v>0</v>
      </c>
      <c r="AI15" s="140" t="str">
        <f aca="true" t="shared" si="38" ref="AI15:AI30">IF(AD15="","0",AE15+AG15)</f>
        <v>0</v>
      </c>
      <c r="AJ15" s="141" t="str">
        <f aca="true" t="shared" si="39" ref="AJ15:AJ30">IF(AD15="","0",AF15+AH15)</f>
        <v>0</v>
      </c>
      <c r="AK15" s="43">
        <f t="shared" si="13"/>
        <v>0</v>
      </c>
      <c r="AL15" s="152"/>
      <c r="AM15" s="138" t="str">
        <f aca="true" t="shared" si="40" ref="AM15:AM30">IF(AL15="","0",ROUNDDOWN(AL15/$AL$32*$AM$4,0))</f>
        <v>0</v>
      </c>
      <c r="AN15" s="139" t="str">
        <f aca="true" t="shared" si="41" ref="AN15:AN30">IF(AL15="","0",ROUNDDOWN($AN$4*AL15/$AL$32,0))</f>
        <v>0</v>
      </c>
      <c r="AO15" s="140" t="str">
        <f aca="true" t="shared" si="42" ref="AO15:AO30">IF(AL15="","0",ROUNDDOWN($AM$10/$AK$31*AK15,0))</f>
        <v>0</v>
      </c>
      <c r="AP15" s="139" t="str">
        <f aca="true" t="shared" si="43" ref="AP15:AP30">IF(AL15="","0",ROUNDDOWN($AN$10/$AK$31*AK15,0))</f>
        <v>0</v>
      </c>
      <c r="AQ15" s="140" t="str">
        <f aca="true" t="shared" si="44" ref="AQ15:AQ30">IF(AL15="","0",AM15+AO15)</f>
        <v>0</v>
      </c>
      <c r="AR15" s="141" t="str">
        <f aca="true" t="shared" si="45" ref="AR15:AR30">IF(AL15="","0",AN15+AP15)</f>
        <v>0</v>
      </c>
      <c r="AS15" s="43">
        <f t="shared" si="14"/>
        <v>0</v>
      </c>
      <c r="AT15" s="152"/>
      <c r="AU15" s="138" t="str">
        <f aca="true" t="shared" si="46" ref="AU15:AU30">IF(AT15="","0",ROUNDDOWN(AT15/$AT$32*$AU$4,0))</f>
        <v>0</v>
      </c>
      <c r="AV15" s="139" t="str">
        <f aca="true" t="shared" si="47" ref="AV15:AV30">IF(AT15="","0",ROUNDDOWN($AV$4*AT15/$AT$32,0))</f>
        <v>0</v>
      </c>
      <c r="AW15" s="140" t="str">
        <f aca="true" t="shared" si="48" ref="AW15:AW30">IF(AT15="","0",ROUNDDOWN($AU$10/$AS$31*AS15,0))</f>
        <v>0</v>
      </c>
      <c r="AX15" s="139" t="str">
        <f aca="true" t="shared" si="49" ref="AX15:AX30">IF(AT15="","0",ROUNDDOWN($AV$10/$AS$31*AS15,0))</f>
        <v>0</v>
      </c>
      <c r="AY15" s="140" t="str">
        <f aca="true" t="shared" si="50" ref="AY15:AY30">IF(AT15="","0",AU15+AW15)</f>
        <v>0</v>
      </c>
      <c r="AZ15" s="141" t="str">
        <f aca="true" t="shared" si="51" ref="AZ15:AZ30">IF(AT15="","0",AV15+AX15)</f>
        <v>0</v>
      </c>
      <c r="BA15" s="43">
        <f t="shared" si="15"/>
        <v>0</v>
      </c>
      <c r="BB15" s="152"/>
      <c r="BC15" s="138" t="str">
        <f aca="true" t="shared" si="52" ref="BC15:BC30">IF(BB15="","0",ROUNDDOWN(BB15/$BB$32*$BC$4,0))</f>
        <v>0</v>
      </c>
      <c r="BD15" s="139" t="str">
        <f aca="true" t="shared" si="53" ref="BD15:BD30">IF(BB15="","0",ROUNDDOWN($BD$4*BB15/$BB$32,0))</f>
        <v>0</v>
      </c>
      <c r="BE15" s="140" t="str">
        <f aca="true" t="shared" si="54" ref="BE15:BE30">IF(BB15="","0",ROUNDDOWN($BC$10/$BA$31*BA15,0))</f>
        <v>0</v>
      </c>
      <c r="BF15" s="139" t="str">
        <f aca="true" t="shared" si="55" ref="BF15:BF30">IF(BB15="","0",ROUNDDOWN($BD$10/$BA$31*BA15,0))</f>
        <v>0</v>
      </c>
      <c r="BG15" s="140" t="str">
        <f aca="true" t="shared" si="56" ref="BG15:BG30">IF(BB15="","0",BC15+BE15)</f>
        <v>0</v>
      </c>
      <c r="BH15" s="141" t="str">
        <f aca="true" t="shared" si="57" ref="BH15:BH30">IF(BB15="","0",BD15+BF15)</f>
        <v>0</v>
      </c>
      <c r="BI15" s="155">
        <f t="shared" si="1"/>
        <v>0</v>
      </c>
      <c r="BJ15" s="44">
        <f t="shared" si="2"/>
        <v>0</v>
      </c>
      <c r="BK15" s="45">
        <f t="shared" si="3"/>
        <v>0</v>
      </c>
      <c r="BL15" s="46">
        <f t="shared" si="4"/>
        <v>0</v>
      </c>
      <c r="BM15" s="45">
        <f t="shared" si="5"/>
        <v>0</v>
      </c>
      <c r="BN15" s="46">
        <f t="shared" si="6"/>
        <v>0</v>
      </c>
      <c r="BO15" s="47">
        <f t="shared" si="7"/>
        <v>0</v>
      </c>
      <c r="BS15" s="21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48" customFormat="1" ht="22.5" customHeight="1">
      <c r="A16" s="42">
        <f t="shared" si="8"/>
        <v>6</v>
      </c>
      <c r="B16" s="60"/>
      <c r="C16" s="74"/>
      <c r="D16" s="71"/>
      <c r="E16" s="63">
        <f t="shared" si="9"/>
        <v>0</v>
      </c>
      <c r="F16" s="149"/>
      <c r="G16" s="138" t="str">
        <f t="shared" si="16"/>
        <v>0</v>
      </c>
      <c r="H16" s="139" t="str">
        <f t="shared" si="17"/>
        <v>0</v>
      </c>
      <c r="I16" s="140" t="str">
        <f t="shared" si="18"/>
        <v>0</v>
      </c>
      <c r="J16" s="139" t="str">
        <f t="shared" si="19"/>
        <v>0</v>
      </c>
      <c r="K16" s="140" t="str">
        <f t="shared" si="20"/>
        <v>0</v>
      </c>
      <c r="L16" s="141" t="str">
        <f t="shared" si="21"/>
        <v>0</v>
      </c>
      <c r="M16" s="43">
        <f t="shared" si="10"/>
        <v>0</v>
      </c>
      <c r="N16" s="152"/>
      <c r="O16" s="138" t="str">
        <f t="shared" si="22"/>
        <v>0</v>
      </c>
      <c r="P16" s="139" t="str">
        <f t="shared" si="23"/>
        <v>0</v>
      </c>
      <c r="Q16" s="140" t="str">
        <f t="shared" si="24"/>
        <v>0</v>
      </c>
      <c r="R16" s="139" t="str">
        <f t="shared" si="25"/>
        <v>0</v>
      </c>
      <c r="S16" s="140" t="str">
        <f t="shared" si="26"/>
        <v>0</v>
      </c>
      <c r="T16" s="141" t="str">
        <f t="shared" si="27"/>
        <v>0</v>
      </c>
      <c r="U16" s="43">
        <f t="shared" si="11"/>
        <v>0</v>
      </c>
      <c r="V16" s="152"/>
      <c r="W16" s="138" t="str">
        <f t="shared" si="28"/>
        <v>0</v>
      </c>
      <c r="X16" s="139" t="str">
        <f t="shared" si="29"/>
        <v>0</v>
      </c>
      <c r="Y16" s="140" t="str">
        <f t="shared" si="30"/>
        <v>0</v>
      </c>
      <c r="Z16" s="139" t="str">
        <f t="shared" si="31"/>
        <v>0</v>
      </c>
      <c r="AA16" s="140" t="str">
        <f t="shared" si="32"/>
        <v>0</v>
      </c>
      <c r="AB16" s="141" t="str">
        <f t="shared" si="33"/>
        <v>0</v>
      </c>
      <c r="AC16" s="43">
        <f t="shared" si="12"/>
        <v>0</v>
      </c>
      <c r="AD16" s="152"/>
      <c r="AE16" s="138" t="str">
        <f t="shared" si="34"/>
        <v>0</v>
      </c>
      <c r="AF16" s="139" t="str">
        <f t="shared" si="35"/>
        <v>0</v>
      </c>
      <c r="AG16" s="140" t="str">
        <f t="shared" si="36"/>
        <v>0</v>
      </c>
      <c r="AH16" s="139" t="str">
        <f t="shared" si="37"/>
        <v>0</v>
      </c>
      <c r="AI16" s="140" t="str">
        <f t="shared" si="38"/>
        <v>0</v>
      </c>
      <c r="AJ16" s="141" t="str">
        <f t="shared" si="39"/>
        <v>0</v>
      </c>
      <c r="AK16" s="43">
        <f t="shared" si="13"/>
        <v>0</v>
      </c>
      <c r="AL16" s="152"/>
      <c r="AM16" s="138" t="str">
        <f t="shared" si="40"/>
        <v>0</v>
      </c>
      <c r="AN16" s="139" t="str">
        <f t="shared" si="41"/>
        <v>0</v>
      </c>
      <c r="AO16" s="140" t="str">
        <f t="shared" si="42"/>
        <v>0</v>
      </c>
      <c r="AP16" s="139" t="str">
        <f t="shared" si="43"/>
        <v>0</v>
      </c>
      <c r="AQ16" s="140" t="str">
        <f t="shared" si="44"/>
        <v>0</v>
      </c>
      <c r="AR16" s="141" t="str">
        <f t="shared" si="45"/>
        <v>0</v>
      </c>
      <c r="AS16" s="43">
        <f t="shared" si="14"/>
        <v>0</v>
      </c>
      <c r="AT16" s="152"/>
      <c r="AU16" s="138" t="str">
        <f t="shared" si="46"/>
        <v>0</v>
      </c>
      <c r="AV16" s="139" t="str">
        <f t="shared" si="47"/>
        <v>0</v>
      </c>
      <c r="AW16" s="140" t="str">
        <f t="shared" si="48"/>
        <v>0</v>
      </c>
      <c r="AX16" s="139" t="str">
        <f t="shared" si="49"/>
        <v>0</v>
      </c>
      <c r="AY16" s="140" t="str">
        <f t="shared" si="50"/>
        <v>0</v>
      </c>
      <c r="AZ16" s="141" t="str">
        <f t="shared" si="51"/>
        <v>0</v>
      </c>
      <c r="BA16" s="43">
        <f t="shared" si="15"/>
        <v>0</v>
      </c>
      <c r="BB16" s="152"/>
      <c r="BC16" s="138" t="str">
        <f t="shared" si="52"/>
        <v>0</v>
      </c>
      <c r="BD16" s="139" t="str">
        <f t="shared" si="53"/>
        <v>0</v>
      </c>
      <c r="BE16" s="140" t="str">
        <f t="shared" si="54"/>
        <v>0</v>
      </c>
      <c r="BF16" s="139" t="str">
        <f t="shared" si="55"/>
        <v>0</v>
      </c>
      <c r="BG16" s="140" t="str">
        <f t="shared" si="56"/>
        <v>0</v>
      </c>
      <c r="BH16" s="141" t="str">
        <f t="shared" si="57"/>
        <v>0</v>
      </c>
      <c r="BI16" s="155">
        <f t="shared" si="1"/>
        <v>0</v>
      </c>
      <c r="BJ16" s="44">
        <f t="shared" si="2"/>
        <v>0</v>
      </c>
      <c r="BK16" s="45">
        <f t="shared" si="3"/>
        <v>0</v>
      </c>
      <c r="BL16" s="46">
        <f t="shared" si="4"/>
        <v>0</v>
      </c>
      <c r="BM16" s="45">
        <f t="shared" si="5"/>
        <v>0</v>
      </c>
      <c r="BN16" s="46">
        <f t="shared" si="6"/>
        <v>0</v>
      </c>
      <c r="BO16" s="47">
        <f t="shared" si="7"/>
        <v>0</v>
      </c>
      <c r="BS16" s="21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48" customFormat="1" ht="22.5" customHeight="1">
      <c r="A17" s="42">
        <f t="shared" si="8"/>
        <v>7</v>
      </c>
      <c r="B17" s="60"/>
      <c r="C17" s="74"/>
      <c r="D17" s="71"/>
      <c r="E17" s="63">
        <f t="shared" si="9"/>
        <v>0</v>
      </c>
      <c r="F17" s="149"/>
      <c r="G17" s="138" t="str">
        <f t="shared" si="16"/>
        <v>0</v>
      </c>
      <c r="H17" s="139" t="str">
        <f t="shared" si="17"/>
        <v>0</v>
      </c>
      <c r="I17" s="140" t="str">
        <f t="shared" si="18"/>
        <v>0</v>
      </c>
      <c r="J17" s="139" t="str">
        <f t="shared" si="19"/>
        <v>0</v>
      </c>
      <c r="K17" s="140" t="str">
        <f t="shared" si="20"/>
        <v>0</v>
      </c>
      <c r="L17" s="141" t="str">
        <f t="shared" si="21"/>
        <v>0</v>
      </c>
      <c r="M17" s="43">
        <f t="shared" si="10"/>
        <v>0</v>
      </c>
      <c r="N17" s="152"/>
      <c r="O17" s="138" t="str">
        <f t="shared" si="22"/>
        <v>0</v>
      </c>
      <c r="P17" s="139" t="str">
        <f t="shared" si="23"/>
        <v>0</v>
      </c>
      <c r="Q17" s="140" t="str">
        <f t="shared" si="24"/>
        <v>0</v>
      </c>
      <c r="R17" s="139" t="str">
        <f t="shared" si="25"/>
        <v>0</v>
      </c>
      <c r="S17" s="140" t="str">
        <f t="shared" si="26"/>
        <v>0</v>
      </c>
      <c r="T17" s="141" t="str">
        <f t="shared" si="27"/>
        <v>0</v>
      </c>
      <c r="U17" s="43">
        <f t="shared" si="11"/>
        <v>0</v>
      </c>
      <c r="V17" s="152"/>
      <c r="W17" s="138" t="str">
        <f t="shared" si="28"/>
        <v>0</v>
      </c>
      <c r="X17" s="139" t="str">
        <f t="shared" si="29"/>
        <v>0</v>
      </c>
      <c r="Y17" s="140" t="str">
        <f t="shared" si="30"/>
        <v>0</v>
      </c>
      <c r="Z17" s="139" t="str">
        <f t="shared" si="31"/>
        <v>0</v>
      </c>
      <c r="AA17" s="140" t="str">
        <f t="shared" si="32"/>
        <v>0</v>
      </c>
      <c r="AB17" s="141" t="str">
        <f t="shared" si="33"/>
        <v>0</v>
      </c>
      <c r="AC17" s="43">
        <f t="shared" si="12"/>
        <v>0</v>
      </c>
      <c r="AD17" s="152"/>
      <c r="AE17" s="138" t="str">
        <f t="shared" si="34"/>
        <v>0</v>
      </c>
      <c r="AF17" s="139" t="str">
        <f t="shared" si="35"/>
        <v>0</v>
      </c>
      <c r="AG17" s="140" t="str">
        <f t="shared" si="36"/>
        <v>0</v>
      </c>
      <c r="AH17" s="139" t="str">
        <f t="shared" si="37"/>
        <v>0</v>
      </c>
      <c r="AI17" s="140" t="str">
        <f t="shared" si="38"/>
        <v>0</v>
      </c>
      <c r="AJ17" s="141" t="str">
        <f t="shared" si="39"/>
        <v>0</v>
      </c>
      <c r="AK17" s="43">
        <f t="shared" si="13"/>
        <v>0</v>
      </c>
      <c r="AL17" s="152"/>
      <c r="AM17" s="138" t="str">
        <f t="shared" si="40"/>
        <v>0</v>
      </c>
      <c r="AN17" s="139" t="str">
        <f t="shared" si="41"/>
        <v>0</v>
      </c>
      <c r="AO17" s="140" t="str">
        <f t="shared" si="42"/>
        <v>0</v>
      </c>
      <c r="AP17" s="139" t="str">
        <f t="shared" si="43"/>
        <v>0</v>
      </c>
      <c r="AQ17" s="140" t="str">
        <f t="shared" si="44"/>
        <v>0</v>
      </c>
      <c r="AR17" s="141" t="str">
        <f t="shared" si="45"/>
        <v>0</v>
      </c>
      <c r="AS17" s="43">
        <f t="shared" si="14"/>
        <v>0</v>
      </c>
      <c r="AT17" s="152"/>
      <c r="AU17" s="138" t="str">
        <f t="shared" si="46"/>
        <v>0</v>
      </c>
      <c r="AV17" s="139" t="str">
        <f t="shared" si="47"/>
        <v>0</v>
      </c>
      <c r="AW17" s="140" t="str">
        <f t="shared" si="48"/>
        <v>0</v>
      </c>
      <c r="AX17" s="139" t="str">
        <f t="shared" si="49"/>
        <v>0</v>
      </c>
      <c r="AY17" s="140" t="str">
        <f t="shared" si="50"/>
        <v>0</v>
      </c>
      <c r="AZ17" s="141" t="str">
        <f t="shared" si="51"/>
        <v>0</v>
      </c>
      <c r="BA17" s="43">
        <f t="shared" si="15"/>
        <v>0</v>
      </c>
      <c r="BB17" s="152"/>
      <c r="BC17" s="138" t="str">
        <f t="shared" si="52"/>
        <v>0</v>
      </c>
      <c r="BD17" s="139" t="str">
        <f t="shared" si="53"/>
        <v>0</v>
      </c>
      <c r="BE17" s="140" t="str">
        <f t="shared" si="54"/>
        <v>0</v>
      </c>
      <c r="BF17" s="139" t="str">
        <f t="shared" si="55"/>
        <v>0</v>
      </c>
      <c r="BG17" s="140" t="str">
        <f t="shared" si="56"/>
        <v>0</v>
      </c>
      <c r="BH17" s="141" t="str">
        <f t="shared" si="57"/>
        <v>0</v>
      </c>
      <c r="BI17" s="155">
        <f t="shared" si="1"/>
        <v>0</v>
      </c>
      <c r="BJ17" s="44">
        <f t="shared" si="2"/>
        <v>0</v>
      </c>
      <c r="BK17" s="45">
        <f t="shared" si="3"/>
        <v>0</v>
      </c>
      <c r="BL17" s="46">
        <f t="shared" si="4"/>
        <v>0</v>
      </c>
      <c r="BM17" s="45">
        <f t="shared" si="5"/>
        <v>0</v>
      </c>
      <c r="BN17" s="46">
        <f t="shared" si="6"/>
        <v>0</v>
      </c>
      <c r="BO17" s="47">
        <f t="shared" si="7"/>
        <v>0</v>
      </c>
      <c r="BS17" s="21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48" customFormat="1" ht="22.5" customHeight="1">
      <c r="A18" s="42">
        <f t="shared" si="8"/>
        <v>8</v>
      </c>
      <c r="B18" s="60"/>
      <c r="C18" s="74"/>
      <c r="D18" s="71"/>
      <c r="E18" s="63">
        <f t="shared" si="9"/>
        <v>0</v>
      </c>
      <c r="F18" s="149"/>
      <c r="G18" s="138" t="str">
        <f t="shared" si="16"/>
        <v>0</v>
      </c>
      <c r="H18" s="139" t="str">
        <f t="shared" si="17"/>
        <v>0</v>
      </c>
      <c r="I18" s="140" t="str">
        <f t="shared" si="18"/>
        <v>0</v>
      </c>
      <c r="J18" s="139" t="str">
        <f t="shared" si="19"/>
        <v>0</v>
      </c>
      <c r="K18" s="140" t="str">
        <f t="shared" si="20"/>
        <v>0</v>
      </c>
      <c r="L18" s="141" t="str">
        <f t="shared" si="21"/>
        <v>0</v>
      </c>
      <c r="M18" s="43">
        <f t="shared" si="10"/>
        <v>0</v>
      </c>
      <c r="N18" s="152"/>
      <c r="O18" s="138" t="str">
        <f t="shared" si="22"/>
        <v>0</v>
      </c>
      <c r="P18" s="139" t="str">
        <f t="shared" si="23"/>
        <v>0</v>
      </c>
      <c r="Q18" s="140" t="str">
        <f t="shared" si="24"/>
        <v>0</v>
      </c>
      <c r="R18" s="139" t="str">
        <f t="shared" si="25"/>
        <v>0</v>
      </c>
      <c r="S18" s="140" t="str">
        <f t="shared" si="26"/>
        <v>0</v>
      </c>
      <c r="T18" s="141" t="str">
        <f t="shared" si="27"/>
        <v>0</v>
      </c>
      <c r="U18" s="43">
        <f t="shared" si="11"/>
        <v>0</v>
      </c>
      <c r="V18" s="152"/>
      <c r="W18" s="138" t="str">
        <f t="shared" si="28"/>
        <v>0</v>
      </c>
      <c r="X18" s="139" t="str">
        <f t="shared" si="29"/>
        <v>0</v>
      </c>
      <c r="Y18" s="140" t="str">
        <f t="shared" si="30"/>
        <v>0</v>
      </c>
      <c r="Z18" s="139" t="str">
        <f t="shared" si="31"/>
        <v>0</v>
      </c>
      <c r="AA18" s="140" t="str">
        <f t="shared" si="32"/>
        <v>0</v>
      </c>
      <c r="AB18" s="141" t="str">
        <f t="shared" si="33"/>
        <v>0</v>
      </c>
      <c r="AC18" s="43">
        <f t="shared" si="12"/>
        <v>0</v>
      </c>
      <c r="AD18" s="152"/>
      <c r="AE18" s="138" t="str">
        <f t="shared" si="34"/>
        <v>0</v>
      </c>
      <c r="AF18" s="139" t="str">
        <f t="shared" si="35"/>
        <v>0</v>
      </c>
      <c r="AG18" s="140" t="str">
        <f t="shared" si="36"/>
        <v>0</v>
      </c>
      <c r="AH18" s="139" t="str">
        <f t="shared" si="37"/>
        <v>0</v>
      </c>
      <c r="AI18" s="140" t="str">
        <f t="shared" si="38"/>
        <v>0</v>
      </c>
      <c r="AJ18" s="141" t="str">
        <f t="shared" si="39"/>
        <v>0</v>
      </c>
      <c r="AK18" s="43">
        <f t="shared" si="13"/>
        <v>0</v>
      </c>
      <c r="AL18" s="152"/>
      <c r="AM18" s="138" t="str">
        <f t="shared" si="40"/>
        <v>0</v>
      </c>
      <c r="AN18" s="139" t="str">
        <f t="shared" si="41"/>
        <v>0</v>
      </c>
      <c r="AO18" s="140" t="str">
        <f t="shared" si="42"/>
        <v>0</v>
      </c>
      <c r="AP18" s="139" t="str">
        <f t="shared" si="43"/>
        <v>0</v>
      </c>
      <c r="AQ18" s="140" t="str">
        <f t="shared" si="44"/>
        <v>0</v>
      </c>
      <c r="AR18" s="141" t="str">
        <f t="shared" si="45"/>
        <v>0</v>
      </c>
      <c r="AS18" s="43">
        <f t="shared" si="14"/>
        <v>0</v>
      </c>
      <c r="AT18" s="152"/>
      <c r="AU18" s="138" t="str">
        <f t="shared" si="46"/>
        <v>0</v>
      </c>
      <c r="AV18" s="139" t="str">
        <f t="shared" si="47"/>
        <v>0</v>
      </c>
      <c r="AW18" s="140" t="str">
        <f t="shared" si="48"/>
        <v>0</v>
      </c>
      <c r="AX18" s="139" t="str">
        <f t="shared" si="49"/>
        <v>0</v>
      </c>
      <c r="AY18" s="140" t="str">
        <f t="shared" si="50"/>
        <v>0</v>
      </c>
      <c r="AZ18" s="141" t="str">
        <f t="shared" si="51"/>
        <v>0</v>
      </c>
      <c r="BA18" s="43">
        <f t="shared" si="15"/>
        <v>0</v>
      </c>
      <c r="BB18" s="152"/>
      <c r="BC18" s="138" t="str">
        <f t="shared" si="52"/>
        <v>0</v>
      </c>
      <c r="BD18" s="139" t="str">
        <f t="shared" si="53"/>
        <v>0</v>
      </c>
      <c r="BE18" s="140" t="str">
        <f t="shared" si="54"/>
        <v>0</v>
      </c>
      <c r="BF18" s="139" t="str">
        <f t="shared" si="55"/>
        <v>0</v>
      </c>
      <c r="BG18" s="140" t="str">
        <f t="shared" si="56"/>
        <v>0</v>
      </c>
      <c r="BH18" s="141" t="str">
        <f t="shared" si="57"/>
        <v>0</v>
      </c>
      <c r="BI18" s="155">
        <f t="shared" si="1"/>
        <v>0</v>
      </c>
      <c r="BJ18" s="44">
        <f t="shared" si="2"/>
        <v>0</v>
      </c>
      <c r="BK18" s="45">
        <f t="shared" si="3"/>
        <v>0</v>
      </c>
      <c r="BL18" s="46">
        <f t="shared" si="4"/>
        <v>0</v>
      </c>
      <c r="BM18" s="45">
        <f t="shared" si="5"/>
        <v>0</v>
      </c>
      <c r="BN18" s="46">
        <f t="shared" si="6"/>
        <v>0</v>
      </c>
      <c r="BO18" s="47">
        <f t="shared" si="7"/>
        <v>0</v>
      </c>
      <c r="BS18" s="21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48" customFormat="1" ht="22.5" customHeight="1">
      <c r="A19" s="42">
        <f t="shared" si="8"/>
        <v>9</v>
      </c>
      <c r="B19" s="60"/>
      <c r="C19" s="74"/>
      <c r="D19" s="71"/>
      <c r="E19" s="63">
        <f t="shared" si="9"/>
        <v>0</v>
      </c>
      <c r="F19" s="149"/>
      <c r="G19" s="138" t="str">
        <f t="shared" si="16"/>
        <v>0</v>
      </c>
      <c r="H19" s="139" t="str">
        <f t="shared" si="17"/>
        <v>0</v>
      </c>
      <c r="I19" s="140" t="str">
        <f t="shared" si="18"/>
        <v>0</v>
      </c>
      <c r="J19" s="139" t="str">
        <f t="shared" si="19"/>
        <v>0</v>
      </c>
      <c r="K19" s="140" t="str">
        <f t="shared" si="20"/>
        <v>0</v>
      </c>
      <c r="L19" s="141" t="str">
        <f t="shared" si="21"/>
        <v>0</v>
      </c>
      <c r="M19" s="43">
        <f t="shared" si="10"/>
        <v>0</v>
      </c>
      <c r="N19" s="152"/>
      <c r="O19" s="138" t="str">
        <f t="shared" si="22"/>
        <v>0</v>
      </c>
      <c r="P19" s="139" t="str">
        <f t="shared" si="23"/>
        <v>0</v>
      </c>
      <c r="Q19" s="140" t="str">
        <f t="shared" si="24"/>
        <v>0</v>
      </c>
      <c r="R19" s="139" t="str">
        <f t="shared" si="25"/>
        <v>0</v>
      </c>
      <c r="S19" s="140" t="str">
        <f t="shared" si="26"/>
        <v>0</v>
      </c>
      <c r="T19" s="141" t="str">
        <f t="shared" si="27"/>
        <v>0</v>
      </c>
      <c r="U19" s="43">
        <f t="shared" si="11"/>
        <v>0</v>
      </c>
      <c r="V19" s="152"/>
      <c r="W19" s="138" t="str">
        <f t="shared" si="28"/>
        <v>0</v>
      </c>
      <c r="X19" s="139" t="str">
        <f t="shared" si="29"/>
        <v>0</v>
      </c>
      <c r="Y19" s="140" t="str">
        <f t="shared" si="30"/>
        <v>0</v>
      </c>
      <c r="Z19" s="139" t="str">
        <f t="shared" si="31"/>
        <v>0</v>
      </c>
      <c r="AA19" s="140" t="str">
        <f t="shared" si="32"/>
        <v>0</v>
      </c>
      <c r="AB19" s="141" t="str">
        <f t="shared" si="33"/>
        <v>0</v>
      </c>
      <c r="AC19" s="43">
        <f t="shared" si="12"/>
        <v>0</v>
      </c>
      <c r="AD19" s="152"/>
      <c r="AE19" s="138" t="str">
        <f t="shared" si="34"/>
        <v>0</v>
      </c>
      <c r="AF19" s="139" t="str">
        <f t="shared" si="35"/>
        <v>0</v>
      </c>
      <c r="AG19" s="140" t="str">
        <f t="shared" si="36"/>
        <v>0</v>
      </c>
      <c r="AH19" s="139" t="str">
        <f t="shared" si="37"/>
        <v>0</v>
      </c>
      <c r="AI19" s="140" t="str">
        <f t="shared" si="38"/>
        <v>0</v>
      </c>
      <c r="AJ19" s="141" t="str">
        <f t="shared" si="39"/>
        <v>0</v>
      </c>
      <c r="AK19" s="43">
        <f t="shared" si="13"/>
        <v>0</v>
      </c>
      <c r="AL19" s="152"/>
      <c r="AM19" s="138" t="str">
        <f t="shared" si="40"/>
        <v>0</v>
      </c>
      <c r="AN19" s="139" t="str">
        <f t="shared" si="41"/>
        <v>0</v>
      </c>
      <c r="AO19" s="140" t="str">
        <f t="shared" si="42"/>
        <v>0</v>
      </c>
      <c r="AP19" s="139" t="str">
        <f t="shared" si="43"/>
        <v>0</v>
      </c>
      <c r="AQ19" s="140" t="str">
        <f t="shared" si="44"/>
        <v>0</v>
      </c>
      <c r="AR19" s="141" t="str">
        <f t="shared" si="45"/>
        <v>0</v>
      </c>
      <c r="AS19" s="43">
        <f t="shared" si="14"/>
        <v>0</v>
      </c>
      <c r="AT19" s="152"/>
      <c r="AU19" s="138" t="str">
        <f t="shared" si="46"/>
        <v>0</v>
      </c>
      <c r="AV19" s="139" t="str">
        <f t="shared" si="47"/>
        <v>0</v>
      </c>
      <c r="AW19" s="140" t="str">
        <f t="shared" si="48"/>
        <v>0</v>
      </c>
      <c r="AX19" s="139" t="str">
        <f t="shared" si="49"/>
        <v>0</v>
      </c>
      <c r="AY19" s="140" t="str">
        <f t="shared" si="50"/>
        <v>0</v>
      </c>
      <c r="AZ19" s="141" t="str">
        <f t="shared" si="51"/>
        <v>0</v>
      </c>
      <c r="BA19" s="43">
        <f t="shared" si="15"/>
        <v>0</v>
      </c>
      <c r="BB19" s="152"/>
      <c r="BC19" s="138" t="str">
        <f t="shared" si="52"/>
        <v>0</v>
      </c>
      <c r="BD19" s="139" t="str">
        <f t="shared" si="53"/>
        <v>0</v>
      </c>
      <c r="BE19" s="140" t="str">
        <f t="shared" si="54"/>
        <v>0</v>
      </c>
      <c r="BF19" s="139" t="str">
        <f t="shared" si="55"/>
        <v>0</v>
      </c>
      <c r="BG19" s="140" t="str">
        <f t="shared" si="56"/>
        <v>0</v>
      </c>
      <c r="BH19" s="141" t="str">
        <f t="shared" si="57"/>
        <v>0</v>
      </c>
      <c r="BI19" s="155">
        <f t="shared" si="1"/>
        <v>0</v>
      </c>
      <c r="BJ19" s="44">
        <f t="shared" si="2"/>
        <v>0</v>
      </c>
      <c r="BK19" s="45">
        <f t="shared" si="3"/>
        <v>0</v>
      </c>
      <c r="BL19" s="46">
        <f t="shared" si="4"/>
        <v>0</v>
      </c>
      <c r="BM19" s="45">
        <f t="shared" si="5"/>
        <v>0</v>
      </c>
      <c r="BN19" s="46">
        <f t="shared" si="6"/>
        <v>0</v>
      </c>
      <c r="BO19" s="47">
        <f t="shared" si="7"/>
        <v>0</v>
      </c>
      <c r="BS19" s="21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48" customFormat="1" ht="22.5" customHeight="1">
      <c r="A20" s="42">
        <f t="shared" si="8"/>
        <v>10</v>
      </c>
      <c r="B20" s="60"/>
      <c r="C20" s="74"/>
      <c r="D20" s="71"/>
      <c r="E20" s="63">
        <f t="shared" si="9"/>
        <v>0</v>
      </c>
      <c r="F20" s="149"/>
      <c r="G20" s="138" t="str">
        <f t="shared" si="16"/>
        <v>0</v>
      </c>
      <c r="H20" s="139" t="str">
        <f t="shared" si="17"/>
        <v>0</v>
      </c>
      <c r="I20" s="140" t="str">
        <f t="shared" si="18"/>
        <v>0</v>
      </c>
      <c r="J20" s="139" t="str">
        <f t="shared" si="19"/>
        <v>0</v>
      </c>
      <c r="K20" s="140" t="str">
        <f t="shared" si="20"/>
        <v>0</v>
      </c>
      <c r="L20" s="141" t="str">
        <f t="shared" si="21"/>
        <v>0</v>
      </c>
      <c r="M20" s="43">
        <f t="shared" si="10"/>
        <v>0</v>
      </c>
      <c r="N20" s="152"/>
      <c r="O20" s="138" t="str">
        <f t="shared" si="22"/>
        <v>0</v>
      </c>
      <c r="P20" s="139" t="str">
        <f t="shared" si="23"/>
        <v>0</v>
      </c>
      <c r="Q20" s="140" t="str">
        <f t="shared" si="24"/>
        <v>0</v>
      </c>
      <c r="R20" s="139" t="str">
        <f t="shared" si="25"/>
        <v>0</v>
      </c>
      <c r="S20" s="140" t="str">
        <f t="shared" si="26"/>
        <v>0</v>
      </c>
      <c r="T20" s="141" t="str">
        <f t="shared" si="27"/>
        <v>0</v>
      </c>
      <c r="U20" s="43">
        <f t="shared" si="11"/>
        <v>0</v>
      </c>
      <c r="V20" s="152"/>
      <c r="W20" s="138" t="str">
        <f t="shared" si="28"/>
        <v>0</v>
      </c>
      <c r="X20" s="139" t="str">
        <f t="shared" si="29"/>
        <v>0</v>
      </c>
      <c r="Y20" s="140" t="str">
        <f t="shared" si="30"/>
        <v>0</v>
      </c>
      <c r="Z20" s="139" t="str">
        <f t="shared" si="31"/>
        <v>0</v>
      </c>
      <c r="AA20" s="140" t="str">
        <f t="shared" si="32"/>
        <v>0</v>
      </c>
      <c r="AB20" s="141" t="str">
        <f t="shared" si="33"/>
        <v>0</v>
      </c>
      <c r="AC20" s="43">
        <f t="shared" si="12"/>
        <v>0</v>
      </c>
      <c r="AD20" s="152"/>
      <c r="AE20" s="138" t="str">
        <f t="shared" si="34"/>
        <v>0</v>
      </c>
      <c r="AF20" s="139" t="str">
        <f t="shared" si="35"/>
        <v>0</v>
      </c>
      <c r="AG20" s="140" t="str">
        <f t="shared" si="36"/>
        <v>0</v>
      </c>
      <c r="AH20" s="139" t="str">
        <f t="shared" si="37"/>
        <v>0</v>
      </c>
      <c r="AI20" s="140" t="str">
        <f t="shared" si="38"/>
        <v>0</v>
      </c>
      <c r="AJ20" s="141" t="str">
        <f t="shared" si="39"/>
        <v>0</v>
      </c>
      <c r="AK20" s="43">
        <f t="shared" si="13"/>
        <v>0</v>
      </c>
      <c r="AL20" s="152"/>
      <c r="AM20" s="138" t="str">
        <f t="shared" si="40"/>
        <v>0</v>
      </c>
      <c r="AN20" s="139" t="str">
        <f t="shared" si="41"/>
        <v>0</v>
      </c>
      <c r="AO20" s="140" t="str">
        <f t="shared" si="42"/>
        <v>0</v>
      </c>
      <c r="AP20" s="139" t="str">
        <f t="shared" si="43"/>
        <v>0</v>
      </c>
      <c r="AQ20" s="140" t="str">
        <f t="shared" si="44"/>
        <v>0</v>
      </c>
      <c r="AR20" s="141" t="str">
        <f t="shared" si="45"/>
        <v>0</v>
      </c>
      <c r="AS20" s="43">
        <f t="shared" si="14"/>
        <v>0</v>
      </c>
      <c r="AT20" s="152"/>
      <c r="AU20" s="138" t="str">
        <f t="shared" si="46"/>
        <v>0</v>
      </c>
      <c r="AV20" s="139" t="str">
        <f t="shared" si="47"/>
        <v>0</v>
      </c>
      <c r="AW20" s="140" t="str">
        <f t="shared" si="48"/>
        <v>0</v>
      </c>
      <c r="AX20" s="139" t="str">
        <f t="shared" si="49"/>
        <v>0</v>
      </c>
      <c r="AY20" s="140" t="str">
        <f t="shared" si="50"/>
        <v>0</v>
      </c>
      <c r="AZ20" s="141" t="str">
        <f t="shared" si="51"/>
        <v>0</v>
      </c>
      <c r="BA20" s="43">
        <f t="shared" si="15"/>
        <v>0</v>
      </c>
      <c r="BB20" s="152"/>
      <c r="BC20" s="138" t="str">
        <f t="shared" si="52"/>
        <v>0</v>
      </c>
      <c r="BD20" s="139" t="str">
        <f t="shared" si="53"/>
        <v>0</v>
      </c>
      <c r="BE20" s="140" t="str">
        <f t="shared" si="54"/>
        <v>0</v>
      </c>
      <c r="BF20" s="139" t="str">
        <f t="shared" si="55"/>
        <v>0</v>
      </c>
      <c r="BG20" s="140" t="str">
        <f t="shared" si="56"/>
        <v>0</v>
      </c>
      <c r="BH20" s="141" t="str">
        <f t="shared" si="57"/>
        <v>0</v>
      </c>
      <c r="BI20" s="155">
        <f t="shared" si="1"/>
        <v>0</v>
      </c>
      <c r="BJ20" s="44">
        <f t="shared" si="2"/>
        <v>0</v>
      </c>
      <c r="BK20" s="45">
        <f t="shared" si="3"/>
        <v>0</v>
      </c>
      <c r="BL20" s="46">
        <f t="shared" si="4"/>
        <v>0</v>
      </c>
      <c r="BM20" s="45">
        <f t="shared" si="5"/>
        <v>0</v>
      </c>
      <c r="BN20" s="46">
        <f t="shared" si="6"/>
        <v>0</v>
      </c>
      <c r="BO20" s="47">
        <f t="shared" si="7"/>
        <v>0</v>
      </c>
      <c r="BS20" s="21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8" customFormat="1" ht="22.5" customHeight="1">
      <c r="A21" s="42">
        <f t="shared" si="8"/>
        <v>11</v>
      </c>
      <c r="B21" s="60"/>
      <c r="C21" s="74"/>
      <c r="D21" s="71"/>
      <c r="E21" s="63">
        <f t="shared" si="9"/>
        <v>0</v>
      </c>
      <c r="F21" s="149"/>
      <c r="G21" s="138" t="str">
        <f t="shared" si="16"/>
        <v>0</v>
      </c>
      <c r="H21" s="139" t="str">
        <f t="shared" si="17"/>
        <v>0</v>
      </c>
      <c r="I21" s="140" t="str">
        <f t="shared" si="18"/>
        <v>0</v>
      </c>
      <c r="J21" s="139" t="str">
        <f t="shared" si="19"/>
        <v>0</v>
      </c>
      <c r="K21" s="140" t="str">
        <f t="shared" si="20"/>
        <v>0</v>
      </c>
      <c r="L21" s="141" t="str">
        <f t="shared" si="21"/>
        <v>0</v>
      </c>
      <c r="M21" s="43">
        <f t="shared" si="10"/>
        <v>0</v>
      </c>
      <c r="N21" s="152"/>
      <c r="O21" s="138" t="str">
        <f t="shared" si="22"/>
        <v>0</v>
      </c>
      <c r="P21" s="139" t="str">
        <f t="shared" si="23"/>
        <v>0</v>
      </c>
      <c r="Q21" s="140" t="str">
        <f t="shared" si="24"/>
        <v>0</v>
      </c>
      <c r="R21" s="139" t="str">
        <f t="shared" si="25"/>
        <v>0</v>
      </c>
      <c r="S21" s="140" t="str">
        <f t="shared" si="26"/>
        <v>0</v>
      </c>
      <c r="T21" s="141" t="str">
        <f t="shared" si="27"/>
        <v>0</v>
      </c>
      <c r="U21" s="43">
        <f t="shared" si="11"/>
        <v>0</v>
      </c>
      <c r="V21" s="152"/>
      <c r="W21" s="138" t="str">
        <f t="shared" si="28"/>
        <v>0</v>
      </c>
      <c r="X21" s="139" t="str">
        <f t="shared" si="29"/>
        <v>0</v>
      </c>
      <c r="Y21" s="140" t="str">
        <f t="shared" si="30"/>
        <v>0</v>
      </c>
      <c r="Z21" s="139" t="str">
        <f t="shared" si="31"/>
        <v>0</v>
      </c>
      <c r="AA21" s="140" t="str">
        <f t="shared" si="32"/>
        <v>0</v>
      </c>
      <c r="AB21" s="141" t="str">
        <f t="shared" si="33"/>
        <v>0</v>
      </c>
      <c r="AC21" s="43">
        <f t="shared" si="12"/>
        <v>0</v>
      </c>
      <c r="AD21" s="152"/>
      <c r="AE21" s="138" t="str">
        <f t="shared" si="34"/>
        <v>0</v>
      </c>
      <c r="AF21" s="139" t="str">
        <f t="shared" si="35"/>
        <v>0</v>
      </c>
      <c r="AG21" s="140" t="str">
        <f t="shared" si="36"/>
        <v>0</v>
      </c>
      <c r="AH21" s="139" t="str">
        <f t="shared" si="37"/>
        <v>0</v>
      </c>
      <c r="AI21" s="140" t="str">
        <f t="shared" si="38"/>
        <v>0</v>
      </c>
      <c r="AJ21" s="141" t="str">
        <f t="shared" si="39"/>
        <v>0</v>
      </c>
      <c r="AK21" s="43">
        <f t="shared" si="13"/>
        <v>0</v>
      </c>
      <c r="AL21" s="152"/>
      <c r="AM21" s="138" t="str">
        <f t="shared" si="40"/>
        <v>0</v>
      </c>
      <c r="AN21" s="139" t="str">
        <f t="shared" si="41"/>
        <v>0</v>
      </c>
      <c r="AO21" s="140" t="str">
        <f t="shared" si="42"/>
        <v>0</v>
      </c>
      <c r="AP21" s="139" t="str">
        <f t="shared" si="43"/>
        <v>0</v>
      </c>
      <c r="AQ21" s="140" t="str">
        <f t="shared" si="44"/>
        <v>0</v>
      </c>
      <c r="AR21" s="141" t="str">
        <f t="shared" si="45"/>
        <v>0</v>
      </c>
      <c r="AS21" s="43">
        <f t="shared" si="14"/>
        <v>0</v>
      </c>
      <c r="AT21" s="152"/>
      <c r="AU21" s="138" t="str">
        <f t="shared" si="46"/>
        <v>0</v>
      </c>
      <c r="AV21" s="139" t="str">
        <f t="shared" si="47"/>
        <v>0</v>
      </c>
      <c r="AW21" s="140" t="str">
        <f t="shared" si="48"/>
        <v>0</v>
      </c>
      <c r="AX21" s="139" t="str">
        <f t="shared" si="49"/>
        <v>0</v>
      </c>
      <c r="AY21" s="140" t="str">
        <f t="shared" si="50"/>
        <v>0</v>
      </c>
      <c r="AZ21" s="141" t="str">
        <f t="shared" si="51"/>
        <v>0</v>
      </c>
      <c r="BA21" s="43">
        <f t="shared" si="15"/>
        <v>0</v>
      </c>
      <c r="BB21" s="152"/>
      <c r="BC21" s="138" t="str">
        <f t="shared" si="52"/>
        <v>0</v>
      </c>
      <c r="BD21" s="139" t="str">
        <f t="shared" si="53"/>
        <v>0</v>
      </c>
      <c r="BE21" s="140" t="str">
        <f t="shared" si="54"/>
        <v>0</v>
      </c>
      <c r="BF21" s="139" t="str">
        <f t="shared" si="55"/>
        <v>0</v>
      </c>
      <c r="BG21" s="140" t="str">
        <f t="shared" si="56"/>
        <v>0</v>
      </c>
      <c r="BH21" s="141" t="str">
        <f t="shared" si="57"/>
        <v>0</v>
      </c>
      <c r="BI21" s="155">
        <f t="shared" si="1"/>
        <v>0</v>
      </c>
      <c r="BJ21" s="44">
        <f t="shared" si="2"/>
        <v>0</v>
      </c>
      <c r="BK21" s="45">
        <f t="shared" si="3"/>
        <v>0</v>
      </c>
      <c r="BL21" s="46">
        <f t="shared" si="4"/>
        <v>0</v>
      </c>
      <c r="BM21" s="45">
        <f t="shared" si="5"/>
        <v>0</v>
      </c>
      <c r="BN21" s="46">
        <f t="shared" si="6"/>
        <v>0</v>
      </c>
      <c r="BO21" s="47">
        <f t="shared" si="7"/>
        <v>0</v>
      </c>
      <c r="BS21" s="21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48" customFormat="1" ht="22.5" customHeight="1">
      <c r="A22" s="42">
        <f t="shared" si="8"/>
        <v>12</v>
      </c>
      <c r="B22" s="60"/>
      <c r="C22" s="74"/>
      <c r="D22" s="71"/>
      <c r="E22" s="63">
        <f t="shared" si="9"/>
        <v>0</v>
      </c>
      <c r="F22" s="149"/>
      <c r="G22" s="138" t="str">
        <f t="shared" si="16"/>
        <v>0</v>
      </c>
      <c r="H22" s="139" t="str">
        <f t="shared" si="17"/>
        <v>0</v>
      </c>
      <c r="I22" s="140" t="str">
        <f t="shared" si="18"/>
        <v>0</v>
      </c>
      <c r="J22" s="139" t="str">
        <f t="shared" si="19"/>
        <v>0</v>
      </c>
      <c r="K22" s="140" t="str">
        <f t="shared" si="20"/>
        <v>0</v>
      </c>
      <c r="L22" s="141" t="str">
        <f t="shared" si="21"/>
        <v>0</v>
      </c>
      <c r="M22" s="43">
        <f t="shared" si="10"/>
        <v>0</v>
      </c>
      <c r="N22" s="152"/>
      <c r="O22" s="138" t="str">
        <f t="shared" si="22"/>
        <v>0</v>
      </c>
      <c r="P22" s="139" t="str">
        <f t="shared" si="23"/>
        <v>0</v>
      </c>
      <c r="Q22" s="140" t="str">
        <f t="shared" si="24"/>
        <v>0</v>
      </c>
      <c r="R22" s="139" t="str">
        <f t="shared" si="25"/>
        <v>0</v>
      </c>
      <c r="S22" s="140" t="str">
        <f t="shared" si="26"/>
        <v>0</v>
      </c>
      <c r="T22" s="141" t="str">
        <f t="shared" si="27"/>
        <v>0</v>
      </c>
      <c r="U22" s="43">
        <f t="shared" si="11"/>
        <v>0</v>
      </c>
      <c r="V22" s="152"/>
      <c r="W22" s="138" t="str">
        <f t="shared" si="28"/>
        <v>0</v>
      </c>
      <c r="X22" s="139" t="str">
        <f t="shared" si="29"/>
        <v>0</v>
      </c>
      <c r="Y22" s="140" t="str">
        <f t="shared" si="30"/>
        <v>0</v>
      </c>
      <c r="Z22" s="139" t="str">
        <f t="shared" si="31"/>
        <v>0</v>
      </c>
      <c r="AA22" s="140" t="str">
        <f t="shared" si="32"/>
        <v>0</v>
      </c>
      <c r="AB22" s="141" t="str">
        <f t="shared" si="33"/>
        <v>0</v>
      </c>
      <c r="AC22" s="43">
        <f t="shared" si="12"/>
        <v>0</v>
      </c>
      <c r="AD22" s="152"/>
      <c r="AE22" s="138" t="str">
        <f t="shared" si="34"/>
        <v>0</v>
      </c>
      <c r="AF22" s="139" t="str">
        <f t="shared" si="35"/>
        <v>0</v>
      </c>
      <c r="AG22" s="140" t="str">
        <f t="shared" si="36"/>
        <v>0</v>
      </c>
      <c r="AH22" s="139" t="str">
        <f t="shared" si="37"/>
        <v>0</v>
      </c>
      <c r="AI22" s="140" t="str">
        <f t="shared" si="38"/>
        <v>0</v>
      </c>
      <c r="AJ22" s="141" t="str">
        <f t="shared" si="39"/>
        <v>0</v>
      </c>
      <c r="AK22" s="43">
        <f t="shared" si="13"/>
        <v>0</v>
      </c>
      <c r="AL22" s="152"/>
      <c r="AM22" s="138" t="str">
        <f t="shared" si="40"/>
        <v>0</v>
      </c>
      <c r="AN22" s="139" t="str">
        <f t="shared" si="41"/>
        <v>0</v>
      </c>
      <c r="AO22" s="140" t="str">
        <f t="shared" si="42"/>
        <v>0</v>
      </c>
      <c r="AP22" s="139" t="str">
        <f t="shared" si="43"/>
        <v>0</v>
      </c>
      <c r="AQ22" s="140" t="str">
        <f t="shared" si="44"/>
        <v>0</v>
      </c>
      <c r="AR22" s="141" t="str">
        <f t="shared" si="45"/>
        <v>0</v>
      </c>
      <c r="AS22" s="43">
        <f t="shared" si="14"/>
        <v>0</v>
      </c>
      <c r="AT22" s="152"/>
      <c r="AU22" s="138" t="str">
        <f t="shared" si="46"/>
        <v>0</v>
      </c>
      <c r="AV22" s="139" t="str">
        <f t="shared" si="47"/>
        <v>0</v>
      </c>
      <c r="AW22" s="140" t="str">
        <f t="shared" si="48"/>
        <v>0</v>
      </c>
      <c r="AX22" s="139" t="str">
        <f t="shared" si="49"/>
        <v>0</v>
      </c>
      <c r="AY22" s="140" t="str">
        <f t="shared" si="50"/>
        <v>0</v>
      </c>
      <c r="AZ22" s="141" t="str">
        <f t="shared" si="51"/>
        <v>0</v>
      </c>
      <c r="BA22" s="43">
        <f t="shared" si="15"/>
        <v>0</v>
      </c>
      <c r="BB22" s="152"/>
      <c r="BC22" s="138" t="str">
        <f t="shared" si="52"/>
        <v>0</v>
      </c>
      <c r="BD22" s="139" t="str">
        <f t="shared" si="53"/>
        <v>0</v>
      </c>
      <c r="BE22" s="140" t="str">
        <f t="shared" si="54"/>
        <v>0</v>
      </c>
      <c r="BF22" s="139" t="str">
        <f t="shared" si="55"/>
        <v>0</v>
      </c>
      <c r="BG22" s="140" t="str">
        <f t="shared" si="56"/>
        <v>0</v>
      </c>
      <c r="BH22" s="141" t="str">
        <f t="shared" si="57"/>
        <v>0</v>
      </c>
      <c r="BI22" s="155">
        <f t="shared" si="1"/>
        <v>0</v>
      </c>
      <c r="BJ22" s="44">
        <f t="shared" si="2"/>
        <v>0</v>
      </c>
      <c r="BK22" s="45">
        <f t="shared" si="3"/>
        <v>0</v>
      </c>
      <c r="BL22" s="46">
        <f t="shared" si="4"/>
        <v>0</v>
      </c>
      <c r="BM22" s="45">
        <f t="shared" si="5"/>
        <v>0</v>
      </c>
      <c r="BN22" s="46">
        <f t="shared" si="6"/>
        <v>0</v>
      </c>
      <c r="BO22" s="47">
        <f t="shared" si="7"/>
        <v>0</v>
      </c>
      <c r="BS22" s="21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48" customFormat="1" ht="22.5" customHeight="1">
      <c r="A23" s="42">
        <f t="shared" si="8"/>
        <v>13</v>
      </c>
      <c r="B23" s="60"/>
      <c r="C23" s="74"/>
      <c r="D23" s="71"/>
      <c r="E23" s="63">
        <f t="shared" si="9"/>
        <v>0</v>
      </c>
      <c r="F23" s="149"/>
      <c r="G23" s="138" t="str">
        <f t="shared" si="16"/>
        <v>0</v>
      </c>
      <c r="H23" s="139" t="str">
        <f t="shared" si="17"/>
        <v>0</v>
      </c>
      <c r="I23" s="140" t="str">
        <f t="shared" si="18"/>
        <v>0</v>
      </c>
      <c r="J23" s="139" t="str">
        <f t="shared" si="19"/>
        <v>0</v>
      </c>
      <c r="K23" s="140" t="str">
        <f t="shared" si="20"/>
        <v>0</v>
      </c>
      <c r="L23" s="141" t="str">
        <f t="shared" si="21"/>
        <v>0</v>
      </c>
      <c r="M23" s="43">
        <f t="shared" si="10"/>
        <v>0</v>
      </c>
      <c r="N23" s="152"/>
      <c r="O23" s="138" t="str">
        <f t="shared" si="22"/>
        <v>0</v>
      </c>
      <c r="P23" s="139" t="str">
        <f t="shared" si="23"/>
        <v>0</v>
      </c>
      <c r="Q23" s="140" t="str">
        <f t="shared" si="24"/>
        <v>0</v>
      </c>
      <c r="R23" s="139" t="str">
        <f t="shared" si="25"/>
        <v>0</v>
      </c>
      <c r="S23" s="140" t="str">
        <f t="shared" si="26"/>
        <v>0</v>
      </c>
      <c r="T23" s="141" t="str">
        <f t="shared" si="27"/>
        <v>0</v>
      </c>
      <c r="U23" s="43">
        <f t="shared" si="11"/>
        <v>0</v>
      </c>
      <c r="V23" s="152"/>
      <c r="W23" s="138" t="str">
        <f t="shared" si="28"/>
        <v>0</v>
      </c>
      <c r="X23" s="139" t="str">
        <f t="shared" si="29"/>
        <v>0</v>
      </c>
      <c r="Y23" s="140" t="str">
        <f t="shared" si="30"/>
        <v>0</v>
      </c>
      <c r="Z23" s="139" t="str">
        <f t="shared" si="31"/>
        <v>0</v>
      </c>
      <c r="AA23" s="140" t="str">
        <f t="shared" si="32"/>
        <v>0</v>
      </c>
      <c r="AB23" s="141" t="str">
        <f t="shared" si="33"/>
        <v>0</v>
      </c>
      <c r="AC23" s="43">
        <f t="shared" si="12"/>
        <v>0</v>
      </c>
      <c r="AD23" s="152"/>
      <c r="AE23" s="138" t="str">
        <f t="shared" si="34"/>
        <v>0</v>
      </c>
      <c r="AF23" s="139" t="str">
        <f t="shared" si="35"/>
        <v>0</v>
      </c>
      <c r="AG23" s="140" t="str">
        <f t="shared" si="36"/>
        <v>0</v>
      </c>
      <c r="AH23" s="139" t="str">
        <f t="shared" si="37"/>
        <v>0</v>
      </c>
      <c r="AI23" s="140" t="str">
        <f t="shared" si="38"/>
        <v>0</v>
      </c>
      <c r="AJ23" s="141" t="str">
        <f t="shared" si="39"/>
        <v>0</v>
      </c>
      <c r="AK23" s="43">
        <f t="shared" si="13"/>
        <v>0</v>
      </c>
      <c r="AL23" s="152"/>
      <c r="AM23" s="138" t="str">
        <f t="shared" si="40"/>
        <v>0</v>
      </c>
      <c r="AN23" s="139" t="str">
        <f t="shared" si="41"/>
        <v>0</v>
      </c>
      <c r="AO23" s="140" t="str">
        <f t="shared" si="42"/>
        <v>0</v>
      </c>
      <c r="AP23" s="139" t="str">
        <f t="shared" si="43"/>
        <v>0</v>
      </c>
      <c r="AQ23" s="140" t="str">
        <f t="shared" si="44"/>
        <v>0</v>
      </c>
      <c r="AR23" s="141" t="str">
        <f t="shared" si="45"/>
        <v>0</v>
      </c>
      <c r="AS23" s="43">
        <f t="shared" si="14"/>
        <v>0</v>
      </c>
      <c r="AT23" s="152"/>
      <c r="AU23" s="138" t="str">
        <f t="shared" si="46"/>
        <v>0</v>
      </c>
      <c r="AV23" s="139" t="str">
        <f t="shared" si="47"/>
        <v>0</v>
      </c>
      <c r="AW23" s="140" t="str">
        <f t="shared" si="48"/>
        <v>0</v>
      </c>
      <c r="AX23" s="139" t="str">
        <f t="shared" si="49"/>
        <v>0</v>
      </c>
      <c r="AY23" s="140" t="str">
        <f t="shared" si="50"/>
        <v>0</v>
      </c>
      <c r="AZ23" s="141" t="str">
        <f t="shared" si="51"/>
        <v>0</v>
      </c>
      <c r="BA23" s="43">
        <f t="shared" si="15"/>
        <v>0</v>
      </c>
      <c r="BB23" s="152"/>
      <c r="BC23" s="138" t="str">
        <f t="shared" si="52"/>
        <v>0</v>
      </c>
      <c r="BD23" s="139" t="str">
        <f t="shared" si="53"/>
        <v>0</v>
      </c>
      <c r="BE23" s="140" t="str">
        <f t="shared" si="54"/>
        <v>0</v>
      </c>
      <c r="BF23" s="139" t="str">
        <f t="shared" si="55"/>
        <v>0</v>
      </c>
      <c r="BG23" s="140" t="str">
        <f t="shared" si="56"/>
        <v>0</v>
      </c>
      <c r="BH23" s="141" t="str">
        <f t="shared" si="57"/>
        <v>0</v>
      </c>
      <c r="BI23" s="155">
        <f t="shared" si="1"/>
        <v>0</v>
      </c>
      <c r="BJ23" s="44">
        <f t="shared" si="2"/>
        <v>0</v>
      </c>
      <c r="BK23" s="45">
        <f t="shared" si="3"/>
        <v>0</v>
      </c>
      <c r="BL23" s="46">
        <f t="shared" si="4"/>
        <v>0</v>
      </c>
      <c r="BM23" s="45">
        <f t="shared" si="5"/>
        <v>0</v>
      </c>
      <c r="BN23" s="46">
        <f t="shared" si="6"/>
        <v>0</v>
      </c>
      <c r="BO23" s="47">
        <f t="shared" si="7"/>
        <v>0</v>
      </c>
      <c r="BS23" s="21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48" customFormat="1" ht="22.5" customHeight="1">
      <c r="A24" s="42">
        <f t="shared" si="8"/>
        <v>14</v>
      </c>
      <c r="B24" s="61"/>
      <c r="C24" s="75"/>
      <c r="D24" s="71"/>
      <c r="E24" s="63">
        <f t="shared" si="9"/>
        <v>0</v>
      </c>
      <c r="F24" s="149"/>
      <c r="G24" s="138" t="str">
        <f t="shared" si="16"/>
        <v>0</v>
      </c>
      <c r="H24" s="139" t="str">
        <f t="shared" si="17"/>
        <v>0</v>
      </c>
      <c r="I24" s="140" t="str">
        <f t="shared" si="18"/>
        <v>0</v>
      </c>
      <c r="J24" s="139" t="str">
        <f t="shared" si="19"/>
        <v>0</v>
      </c>
      <c r="K24" s="140" t="str">
        <f t="shared" si="20"/>
        <v>0</v>
      </c>
      <c r="L24" s="141" t="str">
        <f t="shared" si="21"/>
        <v>0</v>
      </c>
      <c r="M24" s="43">
        <f t="shared" si="10"/>
        <v>0</v>
      </c>
      <c r="N24" s="152"/>
      <c r="O24" s="138" t="str">
        <f t="shared" si="22"/>
        <v>0</v>
      </c>
      <c r="P24" s="139" t="str">
        <f t="shared" si="23"/>
        <v>0</v>
      </c>
      <c r="Q24" s="140" t="str">
        <f t="shared" si="24"/>
        <v>0</v>
      </c>
      <c r="R24" s="139" t="str">
        <f t="shared" si="25"/>
        <v>0</v>
      </c>
      <c r="S24" s="140" t="str">
        <f t="shared" si="26"/>
        <v>0</v>
      </c>
      <c r="T24" s="141" t="str">
        <f t="shared" si="27"/>
        <v>0</v>
      </c>
      <c r="U24" s="43">
        <f t="shared" si="11"/>
        <v>0</v>
      </c>
      <c r="V24" s="152"/>
      <c r="W24" s="138" t="str">
        <f t="shared" si="28"/>
        <v>0</v>
      </c>
      <c r="X24" s="139" t="str">
        <f t="shared" si="29"/>
        <v>0</v>
      </c>
      <c r="Y24" s="140" t="str">
        <f t="shared" si="30"/>
        <v>0</v>
      </c>
      <c r="Z24" s="139" t="str">
        <f t="shared" si="31"/>
        <v>0</v>
      </c>
      <c r="AA24" s="140" t="str">
        <f t="shared" si="32"/>
        <v>0</v>
      </c>
      <c r="AB24" s="141" t="str">
        <f t="shared" si="33"/>
        <v>0</v>
      </c>
      <c r="AC24" s="43">
        <f t="shared" si="12"/>
        <v>0</v>
      </c>
      <c r="AD24" s="152"/>
      <c r="AE24" s="138" t="str">
        <f t="shared" si="34"/>
        <v>0</v>
      </c>
      <c r="AF24" s="139" t="str">
        <f t="shared" si="35"/>
        <v>0</v>
      </c>
      <c r="AG24" s="140" t="str">
        <f t="shared" si="36"/>
        <v>0</v>
      </c>
      <c r="AH24" s="139" t="str">
        <f t="shared" si="37"/>
        <v>0</v>
      </c>
      <c r="AI24" s="140" t="str">
        <f t="shared" si="38"/>
        <v>0</v>
      </c>
      <c r="AJ24" s="141" t="str">
        <f t="shared" si="39"/>
        <v>0</v>
      </c>
      <c r="AK24" s="43">
        <f t="shared" si="13"/>
        <v>0</v>
      </c>
      <c r="AL24" s="152"/>
      <c r="AM24" s="138" t="str">
        <f t="shared" si="40"/>
        <v>0</v>
      </c>
      <c r="AN24" s="139" t="str">
        <f t="shared" si="41"/>
        <v>0</v>
      </c>
      <c r="AO24" s="140" t="str">
        <f t="shared" si="42"/>
        <v>0</v>
      </c>
      <c r="AP24" s="139" t="str">
        <f t="shared" si="43"/>
        <v>0</v>
      </c>
      <c r="AQ24" s="140" t="str">
        <f t="shared" si="44"/>
        <v>0</v>
      </c>
      <c r="AR24" s="141" t="str">
        <f t="shared" si="45"/>
        <v>0</v>
      </c>
      <c r="AS24" s="43">
        <f t="shared" si="14"/>
        <v>0</v>
      </c>
      <c r="AT24" s="152"/>
      <c r="AU24" s="138" t="str">
        <f t="shared" si="46"/>
        <v>0</v>
      </c>
      <c r="AV24" s="139" t="str">
        <f t="shared" si="47"/>
        <v>0</v>
      </c>
      <c r="AW24" s="140" t="str">
        <f t="shared" si="48"/>
        <v>0</v>
      </c>
      <c r="AX24" s="139" t="str">
        <f t="shared" si="49"/>
        <v>0</v>
      </c>
      <c r="AY24" s="140" t="str">
        <f t="shared" si="50"/>
        <v>0</v>
      </c>
      <c r="AZ24" s="141" t="str">
        <f t="shared" si="51"/>
        <v>0</v>
      </c>
      <c r="BA24" s="43">
        <f t="shared" si="15"/>
        <v>0</v>
      </c>
      <c r="BB24" s="152"/>
      <c r="BC24" s="138" t="str">
        <f t="shared" si="52"/>
        <v>0</v>
      </c>
      <c r="BD24" s="139" t="str">
        <f t="shared" si="53"/>
        <v>0</v>
      </c>
      <c r="BE24" s="140" t="str">
        <f t="shared" si="54"/>
        <v>0</v>
      </c>
      <c r="BF24" s="139" t="str">
        <f t="shared" si="55"/>
        <v>0</v>
      </c>
      <c r="BG24" s="140" t="str">
        <f t="shared" si="56"/>
        <v>0</v>
      </c>
      <c r="BH24" s="141" t="str">
        <f t="shared" si="57"/>
        <v>0</v>
      </c>
      <c r="BI24" s="155">
        <f t="shared" si="1"/>
        <v>0</v>
      </c>
      <c r="BJ24" s="44">
        <f t="shared" si="2"/>
        <v>0</v>
      </c>
      <c r="BK24" s="45">
        <f t="shared" si="3"/>
        <v>0</v>
      </c>
      <c r="BL24" s="46">
        <f t="shared" si="4"/>
        <v>0</v>
      </c>
      <c r="BM24" s="45">
        <f t="shared" si="5"/>
        <v>0</v>
      </c>
      <c r="BN24" s="46">
        <f t="shared" si="6"/>
        <v>0</v>
      </c>
      <c r="BO24" s="47">
        <f t="shared" si="7"/>
        <v>0</v>
      </c>
      <c r="BS24" s="21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48" customFormat="1" ht="22.5" customHeight="1">
      <c r="A25" s="42">
        <f t="shared" si="8"/>
        <v>15</v>
      </c>
      <c r="B25" s="60"/>
      <c r="C25" s="74"/>
      <c r="D25" s="71"/>
      <c r="E25" s="63">
        <f t="shared" si="9"/>
        <v>0</v>
      </c>
      <c r="F25" s="149"/>
      <c r="G25" s="138" t="str">
        <f t="shared" si="16"/>
        <v>0</v>
      </c>
      <c r="H25" s="139" t="str">
        <f t="shared" si="17"/>
        <v>0</v>
      </c>
      <c r="I25" s="140" t="str">
        <f t="shared" si="18"/>
        <v>0</v>
      </c>
      <c r="J25" s="139" t="str">
        <f t="shared" si="19"/>
        <v>0</v>
      </c>
      <c r="K25" s="140" t="str">
        <f t="shared" si="20"/>
        <v>0</v>
      </c>
      <c r="L25" s="141" t="str">
        <f t="shared" si="21"/>
        <v>0</v>
      </c>
      <c r="M25" s="43">
        <f t="shared" si="10"/>
        <v>0</v>
      </c>
      <c r="N25" s="152"/>
      <c r="O25" s="138" t="str">
        <f t="shared" si="22"/>
        <v>0</v>
      </c>
      <c r="P25" s="139" t="str">
        <f t="shared" si="23"/>
        <v>0</v>
      </c>
      <c r="Q25" s="140" t="str">
        <f t="shared" si="24"/>
        <v>0</v>
      </c>
      <c r="R25" s="139" t="str">
        <f t="shared" si="25"/>
        <v>0</v>
      </c>
      <c r="S25" s="140" t="str">
        <f t="shared" si="26"/>
        <v>0</v>
      </c>
      <c r="T25" s="141" t="str">
        <f t="shared" si="27"/>
        <v>0</v>
      </c>
      <c r="U25" s="43">
        <f t="shared" si="11"/>
        <v>0</v>
      </c>
      <c r="V25" s="152"/>
      <c r="W25" s="138" t="str">
        <f t="shared" si="28"/>
        <v>0</v>
      </c>
      <c r="X25" s="139" t="str">
        <f t="shared" si="29"/>
        <v>0</v>
      </c>
      <c r="Y25" s="140" t="str">
        <f t="shared" si="30"/>
        <v>0</v>
      </c>
      <c r="Z25" s="139" t="str">
        <f t="shared" si="31"/>
        <v>0</v>
      </c>
      <c r="AA25" s="140" t="str">
        <f t="shared" si="32"/>
        <v>0</v>
      </c>
      <c r="AB25" s="141" t="str">
        <f t="shared" si="33"/>
        <v>0</v>
      </c>
      <c r="AC25" s="43">
        <f t="shared" si="12"/>
        <v>0</v>
      </c>
      <c r="AD25" s="152"/>
      <c r="AE25" s="138" t="str">
        <f t="shared" si="34"/>
        <v>0</v>
      </c>
      <c r="AF25" s="139" t="str">
        <f t="shared" si="35"/>
        <v>0</v>
      </c>
      <c r="AG25" s="140" t="str">
        <f t="shared" si="36"/>
        <v>0</v>
      </c>
      <c r="AH25" s="139" t="str">
        <f t="shared" si="37"/>
        <v>0</v>
      </c>
      <c r="AI25" s="140" t="str">
        <f t="shared" si="38"/>
        <v>0</v>
      </c>
      <c r="AJ25" s="141" t="str">
        <f t="shared" si="39"/>
        <v>0</v>
      </c>
      <c r="AK25" s="43">
        <f t="shared" si="13"/>
        <v>0</v>
      </c>
      <c r="AL25" s="152"/>
      <c r="AM25" s="138" t="str">
        <f t="shared" si="40"/>
        <v>0</v>
      </c>
      <c r="AN25" s="139" t="str">
        <f t="shared" si="41"/>
        <v>0</v>
      </c>
      <c r="AO25" s="140" t="str">
        <f t="shared" si="42"/>
        <v>0</v>
      </c>
      <c r="AP25" s="139" t="str">
        <f t="shared" si="43"/>
        <v>0</v>
      </c>
      <c r="AQ25" s="140" t="str">
        <f t="shared" si="44"/>
        <v>0</v>
      </c>
      <c r="AR25" s="141" t="str">
        <f t="shared" si="45"/>
        <v>0</v>
      </c>
      <c r="AS25" s="43">
        <f t="shared" si="14"/>
        <v>0</v>
      </c>
      <c r="AT25" s="152"/>
      <c r="AU25" s="138" t="str">
        <f t="shared" si="46"/>
        <v>0</v>
      </c>
      <c r="AV25" s="139" t="str">
        <f t="shared" si="47"/>
        <v>0</v>
      </c>
      <c r="AW25" s="140" t="str">
        <f t="shared" si="48"/>
        <v>0</v>
      </c>
      <c r="AX25" s="139" t="str">
        <f t="shared" si="49"/>
        <v>0</v>
      </c>
      <c r="AY25" s="140" t="str">
        <f t="shared" si="50"/>
        <v>0</v>
      </c>
      <c r="AZ25" s="141" t="str">
        <f t="shared" si="51"/>
        <v>0</v>
      </c>
      <c r="BA25" s="43">
        <f t="shared" si="15"/>
        <v>0</v>
      </c>
      <c r="BB25" s="152"/>
      <c r="BC25" s="138" t="str">
        <f t="shared" si="52"/>
        <v>0</v>
      </c>
      <c r="BD25" s="139" t="str">
        <f t="shared" si="53"/>
        <v>0</v>
      </c>
      <c r="BE25" s="140" t="str">
        <f t="shared" si="54"/>
        <v>0</v>
      </c>
      <c r="BF25" s="139" t="str">
        <f t="shared" si="55"/>
        <v>0</v>
      </c>
      <c r="BG25" s="140" t="str">
        <f t="shared" si="56"/>
        <v>0</v>
      </c>
      <c r="BH25" s="141" t="str">
        <f t="shared" si="57"/>
        <v>0</v>
      </c>
      <c r="BI25" s="155">
        <f t="shared" si="1"/>
        <v>0</v>
      </c>
      <c r="BJ25" s="44">
        <f t="shared" si="2"/>
        <v>0</v>
      </c>
      <c r="BK25" s="45">
        <f t="shared" si="3"/>
        <v>0</v>
      </c>
      <c r="BL25" s="46">
        <f t="shared" si="4"/>
        <v>0</v>
      </c>
      <c r="BM25" s="45">
        <f t="shared" si="5"/>
        <v>0</v>
      </c>
      <c r="BN25" s="46">
        <f t="shared" si="6"/>
        <v>0</v>
      </c>
      <c r="BO25" s="47">
        <f t="shared" si="7"/>
        <v>0</v>
      </c>
      <c r="BS25" s="21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76" s="15" customFormat="1" ht="22.5" customHeight="1">
      <c r="A26" s="42">
        <f t="shared" si="8"/>
        <v>16</v>
      </c>
      <c r="B26" s="60"/>
      <c r="C26" s="74"/>
      <c r="D26" s="71"/>
      <c r="E26" s="63">
        <f t="shared" si="9"/>
        <v>0</v>
      </c>
      <c r="F26" s="149"/>
      <c r="G26" s="138" t="str">
        <f t="shared" si="16"/>
        <v>0</v>
      </c>
      <c r="H26" s="139" t="str">
        <f t="shared" si="17"/>
        <v>0</v>
      </c>
      <c r="I26" s="140" t="str">
        <f t="shared" si="18"/>
        <v>0</v>
      </c>
      <c r="J26" s="139" t="str">
        <f t="shared" si="19"/>
        <v>0</v>
      </c>
      <c r="K26" s="140" t="str">
        <f t="shared" si="20"/>
        <v>0</v>
      </c>
      <c r="L26" s="141" t="str">
        <f t="shared" si="21"/>
        <v>0</v>
      </c>
      <c r="M26" s="43">
        <f t="shared" si="10"/>
        <v>0</v>
      </c>
      <c r="N26" s="152"/>
      <c r="O26" s="138" t="str">
        <f t="shared" si="22"/>
        <v>0</v>
      </c>
      <c r="P26" s="139" t="str">
        <f t="shared" si="23"/>
        <v>0</v>
      </c>
      <c r="Q26" s="140" t="str">
        <f t="shared" si="24"/>
        <v>0</v>
      </c>
      <c r="R26" s="139" t="str">
        <f t="shared" si="25"/>
        <v>0</v>
      </c>
      <c r="S26" s="140" t="str">
        <f t="shared" si="26"/>
        <v>0</v>
      </c>
      <c r="T26" s="141" t="str">
        <f t="shared" si="27"/>
        <v>0</v>
      </c>
      <c r="U26" s="43">
        <f t="shared" si="11"/>
        <v>0</v>
      </c>
      <c r="V26" s="152"/>
      <c r="W26" s="138" t="str">
        <f t="shared" si="28"/>
        <v>0</v>
      </c>
      <c r="X26" s="139" t="str">
        <f t="shared" si="29"/>
        <v>0</v>
      </c>
      <c r="Y26" s="140" t="str">
        <f t="shared" si="30"/>
        <v>0</v>
      </c>
      <c r="Z26" s="139" t="str">
        <f t="shared" si="31"/>
        <v>0</v>
      </c>
      <c r="AA26" s="140" t="str">
        <f t="shared" si="32"/>
        <v>0</v>
      </c>
      <c r="AB26" s="141" t="str">
        <f t="shared" si="33"/>
        <v>0</v>
      </c>
      <c r="AC26" s="43">
        <f t="shared" si="12"/>
        <v>0</v>
      </c>
      <c r="AD26" s="152"/>
      <c r="AE26" s="138" t="str">
        <f t="shared" si="34"/>
        <v>0</v>
      </c>
      <c r="AF26" s="139" t="str">
        <f t="shared" si="35"/>
        <v>0</v>
      </c>
      <c r="AG26" s="140" t="str">
        <f t="shared" si="36"/>
        <v>0</v>
      </c>
      <c r="AH26" s="139" t="str">
        <f t="shared" si="37"/>
        <v>0</v>
      </c>
      <c r="AI26" s="140" t="str">
        <f t="shared" si="38"/>
        <v>0</v>
      </c>
      <c r="AJ26" s="141" t="str">
        <f t="shared" si="39"/>
        <v>0</v>
      </c>
      <c r="AK26" s="43">
        <f t="shared" si="13"/>
        <v>0</v>
      </c>
      <c r="AL26" s="152"/>
      <c r="AM26" s="138" t="str">
        <f t="shared" si="40"/>
        <v>0</v>
      </c>
      <c r="AN26" s="139" t="str">
        <f t="shared" si="41"/>
        <v>0</v>
      </c>
      <c r="AO26" s="140" t="str">
        <f t="shared" si="42"/>
        <v>0</v>
      </c>
      <c r="AP26" s="139" t="str">
        <f t="shared" si="43"/>
        <v>0</v>
      </c>
      <c r="AQ26" s="140" t="str">
        <f t="shared" si="44"/>
        <v>0</v>
      </c>
      <c r="AR26" s="141" t="str">
        <f t="shared" si="45"/>
        <v>0</v>
      </c>
      <c r="AS26" s="43">
        <f t="shared" si="14"/>
        <v>0</v>
      </c>
      <c r="AT26" s="152"/>
      <c r="AU26" s="138" t="str">
        <f t="shared" si="46"/>
        <v>0</v>
      </c>
      <c r="AV26" s="139" t="str">
        <f t="shared" si="47"/>
        <v>0</v>
      </c>
      <c r="AW26" s="140" t="str">
        <f t="shared" si="48"/>
        <v>0</v>
      </c>
      <c r="AX26" s="139" t="str">
        <f t="shared" si="49"/>
        <v>0</v>
      </c>
      <c r="AY26" s="140" t="str">
        <f t="shared" si="50"/>
        <v>0</v>
      </c>
      <c r="AZ26" s="141" t="str">
        <f t="shared" si="51"/>
        <v>0</v>
      </c>
      <c r="BA26" s="43">
        <f t="shared" si="15"/>
        <v>0</v>
      </c>
      <c r="BB26" s="152"/>
      <c r="BC26" s="138" t="str">
        <f t="shared" si="52"/>
        <v>0</v>
      </c>
      <c r="BD26" s="139" t="str">
        <f t="shared" si="53"/>
        <v>0</v>
      </c>
      <c r="BE26" s="140" t="str">
        <f t="shared" si="54"/>
        <v>0</v>
      </c>
      <c r="BF26" s="139" t="str">
        <f t="shared" si="55"/>
        <v>0</v>
      </c>
      <c r="BG26" s="140" t="str">
        <f t="shared" si="56"/>
        <v>0</v>
      </c>
      <c r="BH26" s="141" t="str">
        <f t="shared" si="57"/>
        <v>0</v>
      </c>
      <c r="BI26" s="155">
        <f t="shared" si="1"/>
        <v>0</v>
      </c>
      <c r="BJ26" s="44">
        <f t="shared" si="2"/>
        <v>0</v>
      </c>
      <c r="BK26" s="45">
        <f t="shared" si="3"/>
        <v>0</v>
      </c>
      <c r="BL26" s="46">
        <f t="shared" si="4"/>
        <v>0</v>
      </c>
      <c r="BM26" s="45">
        <f t="shared" si="5"/>
        <v>0</v>
      </c>
      <c r="BN26" s="46">
        <f t="shared" si="6"/>
        <v>0</v>
      </c>
      <c r="BO26" s="47">
        <f t="shared" si="7"/>
        <v>0</v>
      </c>
      <c r="BS26" s="21"/>
      <c r="BT26" s="21"/>
      <c r="BU26" s="21"/>
      <c r="BV26" s="21"/>
      <c r="BW26" s="21"/>
      <c r="BX26" s="21"/>
    </row>
    <row r="27" spans="1:256" s="15" customFormat="1" ht="22.5" customHeight="1">
      <c r="A27" s="42">
        <f t="shared" si="8"/>
        <v>17</v>
      </c>
      <c r="B27" s="60"/>
      <c r="C27" s="74"/>
      <c r="D27" s="71"/>
      <c r="E27" s="63">
        <f t="shared" si="9"/>
        <v>0</v>
      </c>
      <c r="F27" s="149"/>
      <c r="G27" s="138" t="str">
        <f t="shared" si="16"/>
        <v>0</v>
      </c>
      <c r="H27" s="139" t="str">
        <f t="shared" si="17"/>
        <v>0</v>
      </c>
      <c r="I27" s="140" t="str">
        <f t="shared" si="18"/>
        <v>0</v>
      </c>
      <c r="J27" s="139" t="str">
        <f t="shared" si="19"/>
        <v>0</v>
      </c>
      <c r="K27" s="140" t="str">
        <f t="shared" si="20"/>
        <v>0</v>
      </c>
      <c r="L27" s="141" t="str">
        <f t="shared" si="21"/>
        <v>0</v>
      </c>
      <c r="M27" s="43">
        <f t="shared" si="10"/>
        <v>0</v>
      </c>
      <c r="N27" s="152"/>
      <c r="O27" s="138" t="str">
        <f t="shared" si="22"/>
        <v>0</v>
      </c>
      <c r="P27" s="139" t="str">
        <f t="shared" si="23"/>
        <v>0</v>
      </c>
      <c r="Q27" s="140" t="str">
        <f t="shared" si="24"/>
        <v>0</v>
      </c>
      <c r="R27" s="139" t="str">
        <f t="shared" si="25"/>
        <v>0</v>
      </c>
      <c r="S27" s="140" t="str">
        <f t="shared" si="26"/>
        <v>0</v>
      </c>
      <c r="T27" s="141" t="str">
        <f t="shared" si="27"/>
        <v>0</v>
      </c>
      <c r="U27" s="43">
        <f t="shared" si="11"/>
        <v>0</v>
      </c>
      <c r="V27" s="152"/>
      <c r="W27" s="138" t="str">
        <f t="shared" si="28"/>
        <v>0</v>
      </c>
      <c r="X27" s="139" t="str">
        <f t="shared" si="29"/>
        <v>0</v>
      </c>
      <c r="Y27" s="140" t="str">
        <f t="shared" si="30"/>
        <v>0</v>
      </c>
      <c r="Z27" s="139" t="str">
        <f t="shared" si="31"/>
        <v>0</v>
      </c>
      <c r="AA27" s="140" t="str">
        <f t="shared" si="32"/>
        <v>0</v>
      </c>
      <c r="AB27" s="141" t="str">
        <f t="shared" si="33"/>
        <v>0</v>
      </c>
      <c r="AC27" s="43">
        <f t="shared" si="12"/>
        <v>0</v>
      </c>
      <c r="AD27" s="152"/>
      <c r="AE27" s="138" t="str">
        <f t="shared" si="34"/>
        <v>0</v>
      </c>
      <c r="AF27" s="139" t="str">
        <f t="shared" si="35"/>
        <v>0</v>
      </c>
      <c r="AG27" s="140" t="str">
        <f t="shared" si="36"/>
        <v>0</v>
      </c>
      <c r="AH27" s="139" t="str">
        <f t="shared" si="37"/>
        <v>0</v>
      </c>
      <c r="AI27" s="140" t="str">
        <f t="shared" si="38"/>
        <v>0</v>
      </c>
      <c r="AJ27" s="141" t="str">
        <f t="shared" si="39"/>
        <v>0</v>
      </c>
      <c r="AK27" s="43">
        <f t="shared" si="13"/>
        <v>0</v>
      </c>
      <c r="AL27" s="152"/>
      <c r="AM27" s="138" t="str">
        <f t="shared" si="40"/>
        <v>0</v>
      </c>
      <c r="AN27" s="139" t="str">
        <f t="shared" si="41"/>
        <v>0</v>
      </c>
      <c r="AO27" s="140" t="str">
        <f t="shared" si="42"/>
        <v>0</v>
      </c>
      <c r="AP27" s="139" t="str">
        <f t="shared" si="43"/>
        <v>0</v>
      </c>
      <c r="AQ27" s="140" t="str">
        <f t="shared" si="44"/>
        <v>0</v>
      </c>
      <c r="AR27" s="141" t="str">
        <f t="shared" si="45"/>
        <v>0</v>
      </c>
      <c r="AS27" s="43">
        <f t="shared" si="14"/>
        <v>0</v>
      </c>
      <c r="AT27" s="152"/>
      <c r="AU27" s="138" t="str">
        <f t="shared" si="46"/>
        <v>0</v>
      </c>
      <c r="AV27" s="139" t="str">
        <f t="shared" si="47"/>
        <v>0</v>
      </c>
      <c r="AW27" s="140" t="str">
        <f t="shared" si="48"/>
        <v>0</v>
      </c>
      <c r="AX27" s="139" t="str">
        <f t="shared" si="49"/>
        <v>0</v>
      </c>
      <c r="AY27" s="140" t="str">
        <f t="shared" si="50"/>
        <v>0</v>
      </c>
      <c r="AZ27" s="141" t="str">
        <f t="shared" si="51"/>
        <v>0</v>
      </c>
      <c r="BA27" s="43">
        <f t="shared" si="15"/>
        <v>0</v>
      </c>
      <c r="BB27" s="152"/>
      <c r="BC27" s="138" t="str">
        <f t="shared" si="52"/>
        <v>0</v>
      </c>
      <c r="BD27" s="139" t="str">
        <f t="shared" si="53"/>
        <v>0</v>
      </c>
      <c r="BE27" s="140" t="str">
        <f t="shared" si="54"/>
        <v>0</v>
      </c>
      <c r="BF27" s="139" t="str">
        <f t="shared" si="55"/>
        <v>0</v>
      </c>
      <c r="BG27" s="140" t="str">
        <f t="shared" si="56"/>
        <v>0</v>
      </c>
      <c r="BH27" s="141" t="str">
        <f t="shared" si="57"/>
        <v>0</v>
      </c>
      <c r="BI27" s="155">
        <f t="shared" si="1"/>
        <v>0</v>
      </c>
      <c r="BJ27" s="44">
        <f t="shared" si="2"/>
        <v>0</v>
      </c>
      <c r="BK27" s="45">
        <f t="shared" si="3"/>
        <v>0</v>
      </c>
      <c r="BL27" s="46">
        <f t="shared" si="4"/>
        <v>0</v>
      </c>
      <c r="BM27" s="45">
        <f t="shared" si="5"/>
        <v>0</v>
      </c>
      <c r="BN27" s="46">
        <f t="shared" si="6"/>
        <v>0</v>
      </c>
      <c r="BO27" s="47">
        <f t="shared" si="7"/>
        <v>0</v>
      </c>
      <c r="BS27" s="21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5" customFormat="1" ht="22.5" customHeight="1">
      <c r="A28" s="42">
        <f t="shared" si="8"/>
        <v>18</v>
      </c>
      <c r="B28" s="60"/>
      <c r="C28" s="74"/>
      <c r="D28" s="71"/>
      <c r="E28" s="63">
        <f t="shared" si="9"/>
        <v>0</v>
      </c>
      <c r="F28" s="149"/>
      <c r="G28" s="138" t="str">
        <f t="shared" si="16"/>
        <v>0</v>
      </c>
      <c r="H28" s="139" t="str">
        <f t="shared" si="17"/>
        <v>0</v>
      </c>
      <c r="I28" s="140" t="str">
        <f t="shared" si="18"/>
        <v>0</v>
      </c>
      <c r="J28" s="139" t="str">
        <f t="shared" si="19"/>
        <v>0</v>
      </c>
      <c r="K28" s="140" t="str">
        <f t="shared" si="20"/>
        <v>0</v>
      </c>
      <c r="L28" s="141" t="str">
        <f t="shared" si="21"/>
        <v>0</v>
      </c>
      <c r="M28" s="43">
        <f t="shared" si="10"/>
        <v>0</v>
      </c>
      <c r="N28" s="152"/>
      <c r="O28" s="138" t="str">
        <f t="shared" si="22"/>
        <v>0</v>
      </c>
      <c r="P28" s="139" t="str">
        <f t="shared" si="23"/>
        <v>0</v>
      </c>
      <c r="Q28" s="140" t="str">
        <f t="shared" si="24"/>
        <v>0</v>
      </c>
      <c r="R28" s="139" t="str">
        <f t="shared" si="25"/>
        <v>0</v>
      </c>
      <c r="S28" s="140" t="str">
        <f t="shared" si="26"/>
        <v>0</v>
      </c>
      <c r="T28" s="141" t="str">
        <f t="shared" si="27"/>
        <v>0</v>
      </c>
      <c r="U28" s="43">
        <f t="shared" si="11"/>
        <v>0</v>
      </c>
      <c r="V28" s="152"/>
      <c r="W28" s="138" t="str">
        <f t="shared" si="28"/>
        <v>0</v>
      </c>
      <c r="X28" s="139" t="str">
        <f t="shared" si="29"/>
        <v>0</v>
      </c>
      <c r="Y28" s="140" t="str">
        <f t="shared" si="30"/>
        <v>0</v>
      </c>
      <c r="Z28" s="139" t="str">
        <f t="shared" si="31"/>
        <v>0</v>
      </c>
      <c r="AA28" s="140" t="str">
        <f t="shared" si="32"/>
        <v>0</v>
      </c>
      <c r="AB28" s="141" t="str">
        <f t="shared" si="33"/>
        <v>0</v>
      </c>
      <c r="AC28" s="43">
        <f t="shared" si="12"/>
        <v>0</v>
      </c>
      <c r="AD28" s="152"/>
      <c r="AE28" s="138" t="str">
        <f t="shared" si="34"/>
        <v>0</v>
      </c>
      <c r="AF28" s="139" t="str">
        <f t="shared" si="35"/>
        <v>0</v>
      </c>
      <c r="AG28" s="140" t="str">
        <f t="shared" si="36"/>
        <v>0</v>
      </c>
      <c r="AH28" s="139" t="str">
        <f t="shared" si="37"/>
        <v>0</v>
      </c>
      <c r="AI28" s="140" t="str">
        <f t="shared" si="38"/>
        <v>0</v>
      </c>
      <c r="AJ28" s="141" t="str">
        <f t="shared" si="39"/>
        <v>0</v>
      </c>
      <c r="AK28" s="43">
        <f t="shared" si="13"/>
        <v>0</v>
      </c>
      <c r="AL28" s="152"/>
      <c r="AM28" s="138" t="str">
        <f t="shared" si="40"/>
        <v>0</v>
      </c>
      <c r="AN28" s="139" t="str">
        <f t="shared" si="41"/>
        <v>0</v>
      </c>
      <c r="AO28" s="140" t="str">
        <f t="shared" si="42"/>
        <v>0</v>
      </c>
      <c r="AP28" s="139" t="str">
        <f t="shared" si="43"/>
        <v>0</v>
      </c>
      <c r="AQ28" s="140" t="str">
        <f t="shared" si="44"/>
        <v>0</v>
      </c>
      <c r="AR28" s="141" t="str">
        <f t="shared" si="45"/>
        <v>0</v>
      </c>
      <c r="AS28" s="43">
        <f t="shared" si="14"/>
        <v>0</v>
      </c>
      <c r="AT28" s="152"/>
      <c r="AU28" s="138" t="str">
        <f t="shared" si="46"/>
        <v>0</v>
      </c>
      <c r="AV28" s="139" t="str">
        <f t="shared" si="47"/>
        <v>0</v>
      </c>
      <c r="AW28" s="140" t="str">
        <f t="shared" si="48"/>
        <v>0</v>
      </c>
      <c r="AX28" s="139" t="str">
        <f t="shared" si="49"/>
        <v>0</v>
      </c>
      <c r="AY28" s="140" t="str">
        <f t="shared" si="50"/>
        <v>0</v>
      </c>
      <c r="AZ28" s="141" t="str">
        <f t="shared" si="51"/>
        <v>0</v>
      </c>
      <c r="BA28" s="43">
        <f t="shared" si="15"/>
        <v>0</v>
      </c>
      <c r="BB28" s="152"/>
      <c r="BC28" s="138" t="str">
        <f t="shared" si="52"/>
        <v>0</v>
      </c>
      <c r="BD28" s="139" t="str">
        <f t="shared" si="53"/>
        <v>0</v>
      </c>
      <c r="BE28" s="140" t="str">
        <f t="shared" si="54"/>
        <v>0</v>
      </c>
      <c r="BF28" s="139" t="str">
        <f t="shared" si="55"/>
        <v>0</v>
      </c>
      <c r="BG28" s="140" t="str">
        <f t="shared" si="56"/>
        <v>0</v>
      </c>
      <c r="BH28" s="141" t="str">
        <f t="shared" si="57"/>
        <v>0</v>
      </c>
      <c r="BI28" s="155">
        <f t="shared" si="1"/>
        <v>0</v>
      </c>
      <c r="BJ28" s="44">
        <f t="shared" si="2"/>
        <v>0</v>
      </c>
      <c r="BK28" s="45">
        <f t="shared" si="3"/>
        <v>0</v>
      </c>
      <c r="BL28" s="46">
        <f t="shared" si="4"/>
        <v>0</v>
      </c>
      <c r="BM28" s="45">
        <f t="shared" si="5"/>
        <v>0</v>
      </c>
      <c r="BN28" s="46">
        <f t="shared" si="6"/>
        <v>0</v>
      </c>
      <c r="BO28" s="47">
        <f t="shared" si="7"/>
        <v>0</v>
      </c>
      <c r="BS28" s="21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48" customFormat="1" ht="22.5" customHeight="1">
      <c r="A29" s="42">
        <f t="shared" si="8"/>
        <v>19</v>
      </c>
      <c r="B29" s="60"/>
      <c r="C29" s="74"/>
      <c r="D29" s="71"/>
      <c r="E29" s="63">
        <f t="shared" si="9"/>
        <v>0</v>
      </c>
      <c r="F29" s="149"/>
      <c r="G29" s="138" t="str">
        <f t="shared" si="16"/>
        <v>0</v>
      </c>
      <c r="H29" s="139" t="str">
        <f t="shared" si="17"/>
        <v>0</v>
      </c>
      <c r="I29" s="140" t="str">
        <f t="shared" si="18"/>
        <v>0</v>
      </c>
      <c r="J29" s="139" t="str">
        <f t="shared" si="19"/>
        <v>0</v>
      </c>
      <c r="K29" s="140" t="str">
        <f t="shared" si="20"/>
        <v>0</v>
      </c>
      <c r="L29" s="141" t="str">
        <f t="shared" si="21"/>
        <v>0</v>
      </c>
      <c r="M29" s="43">
        <f t="shared" si="10"/>
        <v>0</v>
      </c>
      <c r="N29" s="152"/>
      <c r="O29" s="138" t="str">
        <f t="shared" si="22"/>
        <v>0</v>
      </c>
      <c r="P29" s="139" t="str">
        <f t="shared" si="23"/>
        <v>0</v>
      </c>
      <c r="Q29" s="140" t="str">
        <f t="shared" si="24"/>
        <v>0</v>
      </c>
      <c r="R29" s="139" t="str">
        <f t="shared" si="25"/>
        <v>0</v>
      </c>
      <c r="S29" s="140" t="str">
        <f t="shared" si="26"/>
        <v>0</v>
      </c>
      <c r="T29" s="141" t="str">
        <f t="shared" si="27"/>
        <v>0</v>
      </c>
      <c r="U29" s="43">
        <f t="shared" si="11"/>
        <v>0</v>
      </c>
      <c r="V29" s="152"/>
      <c r="W29" s="138" t="str">
        <f t="shared" si="28"/>
        <v>0</v>
      </c>
      <c r="X29" s="139" t="str">
        <f t="shared" si="29"/>
        <v>0</v>
      </c>
      <c r="Y29" s="140" t="str">
        <f t="shared" si="30"/>
        <v>0</v>
      </c>
      <c r="Z29" s="139" t="str">
        <f t="shared" si="31"/>
        <v>0</v>
      </c>
      <c r="AA29" s="140" t="str">
        <f t="shared" si="32"/>
        <v>0</v>
      </c>
      <c r="AB29" s="141" t="str">
        <f t="shared" si="33"/>
        <v>0</v>
      </c>
      <c r="AC29" s="43">
        <f t="shared" si="12"/>
        <v>0</v>
      </c>
      <c r="AD29" s="152"/>
      <c r="AE29" s="138" t="str">
        <f t="shared" si="34"/>
        <v>0</v>
      </c>
      <c r="AF29" s="139" t="str">
        <f t="shared" si="35"/>
        <v>0</v>
      </c>
      <c r="AG29" s="140" t="str">
        <f t="shared" si="36"/>
        <v>0</v>
      </c>
      <c r="AH29" s="139" t="str">
        <f t="shared" si="37"/>
        <v>0</v>
      </c>
      <c r="AI29" s="140" t="str">
        <f t="shared" si="38"/>
        <v>0</v>
      </c>
      <c r="AJ29" s="141" t="str">
        <f t="shared" si="39"/>
        <v>0</v>
      </c>
      <c r="AK29" s="43">
        <f t="shared" si="13"/>
        <v>0</v>
      </c>
      <c r="AL29" s="152"/>
      <c r="AM29" s="138" t="str">
        <f t="shared" si="40"/>
        <v>0</v>
      </c>
      <c r="AN29" s="139" t="str">
        <f t="shared" si="41"/>
        <v>0</v>
      </c>
      <c r="AO29" s="140" t="str">
        <f t="shared" si="42"/>
        <v>0</v>
      </c>
      <c r="AP29" s="139" t="str">
        <f t="shared" si="43"/>
        <v>0</v>
      </c>
      <c r="AQ29" s="140" t="str">
        <f t="shared" si="44"/>
        <v>0</v>
      </c>
      <c r="AR29" s="141" t="str">
        <f t="shared" si="45"/>
        <v>0</v>
      </c>
      <c r="AS29" s="43">
        <f t="shared" si="14"/>
        <v>0</v>
      </c>
      <c r="AT29" s="152"/>
      <c r="AU29" s="138" t="str">
        <f t="shared" si="46"/>
        <v>0</v>
      </c>
      <c r="AV29" s="139" t="str">
        <f t="shared" si="47"/>
        <v>0</v>
      </c>
      <c r="AW29" s="140" t="str">
        <f t="shared" si="48"/>
        <v>0</v>
      </c>
      <c r="AX29" s="139" t="str">
        <f t="shared" si="49"/>
        <v>0</v>
      </c>
      <c r="AY29" s="140" t="str">
        <f t="shared" si="50"/>
        <v>0</v>
      </c>
      <c r="AZ29" s="141" t="str">
        <f t="shared" si="51"/>
        <v>0</v>
      </c>
      <c r="BA29" s="43">
        <f t="shared" si="15"/>
        <v>0</v>
      </c>
      <c r="BB29" s="152"/>
      <c r="BC29" s="138" t="str">
        <f t="shared" si="52"/>
        <v>0</v>
      </c>
      <c r="BD29" s="139" t="str">
        <f t="shared" si="53"/>
        <v>0</v>
      </c>
      <c r="BE29" s="140" t="str">
        <f t="shared" si="54"/>
        <v>0</v>
      </c>
      <c r="BF29" s="139" t="str">
        <f t="shared" si="55"/>
        <v>0</v>
      </c>
      <c r="BG29" s="140" t="str">
        <f t="shared" si="56"/>
        <v>0</v>
      </c>
      <c r="BH29" s="141" t="str">
        <f t="shared" si="57"/>
        <v>0</v>
      </c>
      <c r="BI29" s="155">
        <f t="shared" si="1"/>
        <v>0</v>
      </c>
      <c r="BJ29" s="44">
        <f t="shared" si="2"/>
        <v>0</v>
      </c>
      <c r="BK29" s="45">
        <f t="shared" si="3"/>
        <v>0</v>
      </c>
      <c r="BL29" s="46">
        <f t="shared" si="4"/>
        <v>0</v>
      </c>
      <c r="BM29" s="45">
        <f t="shared" si="5"/>
        <v>0</v>
      </c>
      <c r="BN29" s="46">
        <f t="shared" si="6"/>
        <v>0</v>
      </c>
      <c r="BO29" s="47">
        <f t="shared" si="7"/>
        <v>0</v>
      </c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21" customFormat="1" ht="22.5" customHeight="1" thickBot="1">
      <c r="A30" s="42">
        <f t="shared" si="8"/>
        <v>20</v>
      </c>
      <c r="B30" s="61"/>
      <c r="C30" s="75"/>
      <c r="D30" s="71"/>
      <c r="E30" s="64">
        <f t="shared" si="9"/>
        <v>0</v>
      </c>
      <c r="F30" s="149"/>
      <c r="G30" s="138" t="str">
        <f t="shared" si="16"/>
        <v>0</v>
      </c>
      <c r="H30" s="139" t="str">
        <f t="shared" si="17"/>
        <v>0</v>
      </c>
      <c r="I30" s="140" t="str">
        <f t="shared" si="18"/>
        <v>0</v>
      </c>
      <c r="J30" s="139" t="str">
        <f t="shared" si="19"/>
        <v>0</v>
      </c>
      <c r="K30" s="140" t="str">
        <f t="shared" si="20"/>
        <v>0</v>
      </c>
      <c r="L30" s="141" t="str">
        <f t="shared" si="21"/>
        <v>0</v>
      </c>
      <c r="M30" s="43">
        <f t="shared" si="10"/>
        <v>0</v>
      </c>
      <c r="N30" s="152"/>
      <c r="O30" s="138" t="str">
        <f t="shared" si="22"/>
        <v>0</v>
      </c>
      <c r="P30" s="139" t="str">
        <f t="shared" si="23"/>
        <v>0</v>
      </c>
      <c r="Q30" s="140" t="str">
        <f t="shared" si="24"/>
        <v>0</v>
      </c>
      <c r="R30" s="139" t="str">
        <f t="shared" si="25"/>
        <v>0</v>
      </c>
      <c r="S30" s="140" t="str">
        <f t="shared" si="26"/>
        <v>0</v>
      </c>
      <c r="T30" s="141" t="str">
        <f t="shared" si="27"/>
        <v>0</v>
      </c>
      <c r="U30" s="49">
        <f t="shared" si="11"/>
        <v>0</v>
      </c>
      <c r="V30" s="152"/>
      <c r="W30" s="138" t="str">
        <f t="shared" si="28"/>
        <v>0</v>
      </c>
      <c r="X30" s="139" t="str">
        <f t="shared" si="29"/>
        <v>0</v>
      </c>
      <c r="Y30" s="140" t="str">
        <f t="shared" si="30"/>
        <v>0</v>
      </c>
      <c r="Z30" s="139" t="str">
        <f t="shared" si="31"/>
        <v>0</v>
      </c>
      <c r="AA30" s="140" t="str">
        <f t="shared" si="32"/>
        <v>0</v>
      </c>
      <c r="AB30" s="141" t="str">
        <f t="shared" si="33"/>
        <v>0</v>
      </c>
      <c r="AC30" s="49">
        <f t="shared" si="12"/>
        <v>0</v>
      </c>
      <c r="AD30" s="152"/>
      <c r="AE30" s="138" t="str">
        <f t="shared" si="34"/>
        <v>0</v>
      </c>
      <c r="AF30" s="139" t="str">
        <f t="shared" si="35"/>
        <v>0</v>
      </c>
      <c r="AG30" s="140" t="str">
        <f t="shared" si="36"/>
        <v>0</v>
      </c>
      <c r="AH30" s="139" t="str">
        <f t="shared" si="37"/>
        <v>0</v>
      </c>
      <c r="AI30" s="140" t="str">
        <f t="shared" si="38"/>
        <v>0</v>
      </c>
      <c r="AJ30" s="141" t="str">
        <f t="shared" si="39"/>
        <v>0</v>
      </c>
      <c r="AK30" s="49">
        <f t="shared" si="13"/>
        <v>0</v>
      </c>
      <c r="AL30" s="152"/>
      <c r="AM30" s="138" t="str">
        <f t="shared" si="40"/>
        <v>0</v>
      </c>
      <c r="AN30" s="139" t="str">
        <f t="shared" si="41"/>
        <v>0</v>
      </c>
      <c r="AO30" s="140" t="str">
        <f t="shared" si="42"/>
        <v>0</v>
      </c>
      <c r="AP30" s="139" t="str">
        <f t="shared" si="43"/>
        <v>0</v>
      </c>
      <c r="AQ30" s="140" t="str">
        <f t="shared" si="44"/>
        <v>0</v>
      </c>
      <c r="AR30" s="141" t="str">
        <f t="shared" si="45"/>
        <v>0</v>
      </c>
      <c r="AS30" s="49">
        <f t="shared" si="14"/>
        <v>0</v>
      </c>
      <c r="AT30" s="152"/>
      <c r="AU30" s="138" t="str">
        <f t="shared" si="46"/>
        <v>0</v>
      </c>
      <c r="AV30" s="139" t="str">
        <f t="shared" si="47"/>
        <v>0</v>
      </c>
      <c r="AW30" s="140" t="str">
        <f t="shared" si="48"/>
        <v>0</v>
      </c>
      <c r="AX30" s="139" t="str">
        <f t="shared" si="49"/>
        <v>0</v>
      </c>
      <c r="AY30" s="140" t="str">
        <f t="shared" si="50"/>
        <v>0</v>
      </c>
      <c r="AZ30" s="141" t="str">
        <f t="shared" si="51"/>
        <v>0</v>
      </c>
      <c r="BA30" s="49">
        <f t="shared" si="15"/>
        <v>0</v>
      </c>
      <c r="BB30" s="152"/>
      <c r="BC30" s="138" t="str">
        <f t="shared" si="52"/>
        <v>0</v>
      </c>
      <c r="BD30" s="139" t="str">
        <f t="shared" si="53"/>
        <v>0</v>
      </c>
      <c r="BE30" s="140" t="str">
        <f t="shared" si="54"/>
        <v>0</v>
      </c>
      <c r="BF30" s="139" t="str">
        <f t="shared" si="55"/>
        <v>0</v>
      </c>
      <c r="BG30" s="140" t="str">
        <f t="shared" si="56"/>
        <v>0</v>
      </c>
      <c r="BH30" s="141" t="str">
        <f t="shared" si="57"/>
        <v>0</v>
      </c>
      <c r="BI30" s="155">
        <f t="shared" si="1"/>
        <v>0</v>
      </c>
      <c r="BJ30" s="44">
        <f t="shared" si="2"/>
        <v>0</v>
      </c>
      <c r="BK30" s="45">
        <f t="shared" si="3"/>
        <v>0</v>
      </c>
      <c r="BL30" s="46">
        <f t="shared" si="4"/>
        <v>0</v>
      </c>
      <c r="BM30" s="45">
        <f t="shared" si="5"/>
        <v>0</v>
      </c>
      <c r="BN30" s="46">
        <f t="shared" si="6"/>
        <v>0</v>
      </c>
      <c r="BO30" s="47">
        <f t="shared" si="7"/>
        <v>0</v>
      </c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122" customFormat="1" ht="23.25" customHeight="1" thickBot="1">
      <c r="A31" s="34"/>
      <c r="B31" s="67" t="s">
        <v>10</v>
      </c>
      <c r="C31" s="76"/>
      <c r="D31" s="72">
        <f>SUM(D11:D30)</f>
        <v>0</v>
      </c>
      <c r="E31" s="51">
        <f>SUM(E11:E30)</f>
        <v>0</v>
      </c>
      <c r="F31" s="150">
        <f>SUM(F11:F30)</f>
        <v>0</v>
      </c>
      <c r="G31" s="52">
        <f>SUM(G11:G30)</f>
        <v>0</v>
      </c>
      <c r="H31" s="53">
        <f>SUM(H11:H30)</f>
        <v>0</v>
      </c>
      <c r="I31" s="54"/>
      <c r="J31" s="55"/>
      <c r="K31" s="54"/>
      <c r="L31" s="56"/>
      <c r="M31" s="51">
        <f>SUM(M11:M30)</f>
        <v>0</v>
      </c>
      <c r="N31" s="153">
        <f>SUM(N11:N30)</f>
        <v>0</v>
      </c>
      <c r="O31" s="52">
        <f>SUM(O11:O30)</f>
        <v>0</v>
      </c>
      <c r="P31" s="53">
        <f>SUM(P11:P30)</f>
        <v>0</v>
      </c>
      <c r="Q31" s="54"/>
      <c r="R31" s="55"/>
      <c r="S31" s="54"/>
      <c r="T31" s="56"/>
      <c r="U31" s="51">
        <f>SUM(U11:U30)</f>
        <v>0</v>
      </c>
      <c r="V31" s="153">
        <f>SUM(V11:V30)</f>
        <v>0</v>
      </c>
      <c r="W31" s="52">
        <f>SUM(W11:W30)</f>
        <v>0</v>
      </c>
      <c r="X31" s="53">
        <f>SUM(X11:X30)</f>
        <v>0</v>
      </c>
      <c r="Y31" s="54"/>
      <c r="Z31" s="55"/>
      <c r="AA31" s="54"/>
      <c r="AB31" s="56"/>
      <c r="AC31" s="51">
        <f>SUM(AC11:AC30)</f>
        <v>0</v>
      </c>
      <c r="AD31" s="153">
        <f>SUM(AD11:AD30)</f>
        <v>0</v>
      </c>
      <c r="AE31" s="52">
        <f>SUM(AE11:AE30)</f>
        <v>0</v>
      </c>
      <c r="AF31" s="53">
        <f>SUM(AF11:AF30)</f>
        <v>0</v>
      </c>
      <c r="AG31" s="54"/>
      <c r="AH31" s="55"/>
      <c r="AI31" s="54"/>
      <c r="AJ31" s="56"/>
      <c r="AK31" s="51">
        <f>SUM(AK11:AK30)</f>
        <v>0</v>
      </c>
      <c r="AL31" s="153">
        <f>SUM(AL11:AL30)</f>
        <v>0</v>
      </c>
      <c r="AM31" s="52">
        <f>SUM(AM11:AM30)</f>
        <v>0</v>
      </c>
      <c r="AN31" s="53">
        <f>SUM(AN11:AN30)</f>
        <v>0</v>
      </c>
      <c r="AO31" s="54"/>
      <c r="AP31" s="55"/>
      <c r="AQ31" s="54"/>
      <c r="AR31" s="56"/>
      <c r="AS31" s="51">
        <f>SUM(AS11:AS30)</f>
        <v>0</v>
      </c>
      <c r="AT31" s="153">
        <f>SUM(AT11:AT30)</f>
        <v>0</v>
      </c>
      <c r="AU31" s="52">
        <f>SUM(AU11:AU30)</f>
        <v>0</v>
      </c>
      <c r="AV31" s="53">
        <f>SUM(AV11:AV30)</f>
        <v>0</v>
      </c>
      <c r="AW31" s="54"/>
      <c r="AX31" s="55"/>
      <c r="AY31" s="54"/>
      <c r="AZ31" s="56"/>
      <c r="BA31" s="51">
        <f>SUM(BA11:BA30)</f>
        <v>0</v>
      </c>
      <c r="BB31" s="153">
        <f>SUM(BB11:BB30)</f>
        <v>0</v>
      </c>
      <c r="BC31" s="52">
        <f>SUM(BC11:BC30)</f>
        <v>0</v>
      </c>
      <c r="BD31" s="53">
        <f>SUM(BD11:BD30)</f>
        <v>0</v>
      </c>
      <c r="BE31" s="54"/>
      <c r="BF31" s="55"/>
      <c r="BG31" s="54"/>
      <c r="BH31" s="56"/>
      <c r="BI31" s="153">
        <f>SUM(BI11:BI30)</f>
        <v>0</v>
      </c>
      <c r="BJ31" s="52">
        <f>SUM(BJ11:BJ30)</f>
        <v>0</v>
      </c>
      <c r="BK31" s="53">
        <f>SUM(BK11:BK30)</f>
        <v>0</v>
      </c>
      <c r="BL31" s="54"/>
      <c r="BM31" s="55"/>
      <c r="BN31" s="54"/>
      <c r="BO31" s="56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122" customFormat="1" ht="23.25" customHeight="1" thickBot="1">
      <c r="A32" s="34"/>
      <c r="B32" s="67" t="s">
        <v>9</v>
      </c>
      <c r="C32" s="76"/>
      <c r="D32" s="72">
        <f aca="true" t="shared" si="58" ref="D32:AI32">SUM(D10:D30)</f>
        <v>0</v>
      </c>
      <c r="E32" s="51">
        <f t="shared" si="58"/>
        <v>0</v>
      </c>
      <c r="F32" s="150">
        <f t="shared" si="58"/>
        <v>0</v>
      </c>
      <c r="G32" s="52">
        <f t="shared" si="58"/>
        <v>0</v>
      </c>
      <c r="H32" s="53">
        <f t="shared" si="58"/>
        <v>0</v>
      </c>
      <c r="I32" s="119">
        <f t="shared" si="58"/>
        <v>0</v>
      </c>
      <c r="J32" s="120">
        <f t="shared" si="58"/>
        <v>0</v>
      </c>
      <c r="K32" s="58">
        <f t="shared" si="58"/>
        <v>0</v>
      </c>
      <c r="L32" s="59">
        <f t="shared" si="58"/>
        <v>0</v>
      </c>
      <c r="M32" s="51">
        <f>SUM(M10:M30)</f>
        <v>0</v>
      </c>
      <c r="N32" s="153">
        <f t="shared" si="58"/>
        <v>0</v>
      </c>
      <c r="O32" s="52">
        <f t="shared" si="58"/>
        <v>0</v>
      </c>
      <c r="P32" s="53">
        <f t="shared" si="58"/>
        <v>0</v>
      </c>
      <c r="Q32" s="119">
        <f t="shared" si="58"/>
        <v>0</v>
      </c>
      <c r="R32" s="120">
        <f t="shared" si="58"/>
        <v>0</v>
      </c>
      <c r="S32" s="58">
        <f t="shared" si="58"/>
        <v>0</v>
      </c>
      <c r="T32" s="59">
        <f t="shared" si="58"/>
        <v>0</v>
      </c>
      <c r="U32" s="51">
        <f t="shared" si="58"/>
        <v>0</v>
      </c>
      <c r="V32" s="153">
        <f t="shared" si="58"/>
        <v>0</v>
      </c>
      <c r="W32" s="52">
        <f t="shared" si="58"/>
        <v>0</v>
      </c>
      <c r="X32" s="53">
        <f t="shared" si="58"/>
        <v>0</v>
      </c>
      <c r="Y32" s="119">
        <f t="shared" si="58"/>
        <v>0</v>
      </c>
      <c r="Z32" s="120">
        <f t="shared" si="58"/>
        <v>0</v>
      </c>
      <c r="AA32" s="58">
        <f t="shared" si="58"/>
        <v>0</v>
      </c>
      <c r="AB32" s="59">
        <f t="shared" si="58"/>
        <v>0</v>
      </c>
      <c r="AC32" s="51">
        <f>SUM(AC10:AC30)</f>
        <v>0</v>
      </c>
      <c r="AD32" s="153">
        <f t="shared" si="58"/>
        <v>0</v>
      </c>
      <c r="AE32" s="52">
        <f t="shared" si="58"/>
        <v>0</v>
      </c>
      <c r="AF32" s="53">
        <f t="shared" si="58"/>
        <v>0</v>
      </c>
      <c r="AG32" s="119">
        <f t="shared" si="58"/>
        <v>0</v>
      </c>
      <c r="AH32" s="120">
        <f t="shared" si="58"/>
        <v>0</v>
      </c>
      <c r="AI32" s="58">
        <f t="shared" si="58"/>
        <v>0</v>
      </c>
      <c r="AJ32" s="59">
        <f aca="true" t="shared" si="59" ref="AJ32:BA32">SUM(AJ10:AJ30)</f>
        <v>0</v>
      </c>
      <c r="AK32" s="51">
        <f t="shared" si="59"/>
        <v>0</v>
      </c>
      <c r="AL32" s="153">
        <f t="shared" si="59"/>
        <v>0</v>
      </c>
      <c r="AM32" s="52">
        <f t="shared" si="59"/>
        <v>0</v>
      </c>
      <c r="AN32" s="53">
        <f t="shared" si="59"/>
        <v>0</v>
      </c>
      <c r="AO32" s="119">
        <f t="shared" si="59"/>
        <v>0</v>
      </c>
      <c r="AP32" s="120">
        <f t="shared" si="59"/>
        <v>0</v>
      </c>
      <c r="AQ32" s="58">
        <f t="shared" si="59"/>
        <v>0</v>
      </c>
      <c r="AR32" s="59">
        <f t="shared" si="59"/>
        <v>0</v>
      </c>
      <c r="AS32" s="51">
        <f t="shared" si="59"/>
        <v>0</v>
      </c>
      <c r="AT32" s="153">
        <f t="shared" si="59"/>
        <v>0</v>
      </c>
      <c r="AU32" s="52">
        <f t="shared" si="59"/>
        <v>0</v>
      </c>
      <c r="AV32" s="53">
        <f t="shared" si="59"/>
        <v>0</v>
      </c>
      <c r="AW32" s="119">
        <f t="shared" si="59"/>
        <v>0</v>
      </c>
      <c r="AX32" s="120">
        <f t="shared" si="59"/>
        <v>0</v>
      </c>
      <c r="AY32" s="58">
        <f t="shared" si="59"/>
        <v>0</v>
      </c>
      <c r="AZ32" s="59">
        <f t="shared" si="59"/>
        <v>0</v>
      </c>
      <c r="BA32" s="51">
        <f t="shared" si="59"/>
        <v>0</v>
      </c>
      <c r="BB32" s="153">
        <f aca="true" t="shared" si="60" ref="BB32:BH32">SUM(BB10:BB30)</f>
        <v>0</v>
      </c>
      <c r="BC32" s="52">
        <f t="shared" si="60"/>
        <v>0</v>
      </c>
      <c r="BD32" s="53">
        <f t="shared" si="60"/>
        <v>0</v>
      </c>
      <c r="BE32" s="119">
        <f t="shared" si="60"/>
        <v>0</v>
      </c>
      <c r="BF32" s="120">
        <f t="shared" si="60"/>
        <v>0</v>
      </c>
      <c r="BG32" s="58">
        <f t="shared" si="60"/>
        <v>0</v>
      </c>
      <c r="BH32" s="59">
        <f t="shared" si="60"/>
        <v>0</v>
      </c>
      <c r="BI32" s="153">
        <f aca="true" t="shared" si="61" ref="BI32:BO32">SUM(BI10:BI30)</f>
        <v>0</v>
      </c>
      <c r="BJ32" s="52">
        <f t="shared" si="61"/>
        <v>0</v>
      </c>
      <c r="BK32" s="53">
        <f t="shared" si="61"/>
        <v>0</v>
      </c>
      <c r="BL32" s="58">
        <f t="shared" si="61"/>
        <v>0</v>
      </c>
      <c r="BM32" s="53">
        <f t="shared" si="61"/>
        <v>0</v>
      </c>
      <c r="BN32" s="58">
        <f t="shared" si="61"/>
        <v>0</v>
      </c>
      <c r="BO32" s="59">
        <f t="shared" si="61"/>
        <v>0</v>
      </c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2" customFormat="1" ht="17.25">
      <c r="A33" s="1"/>
      <c r="B33" s="1"/>
      <c r="C33" s="1"/>
      <c r="D33" s="1"/>
      <c r="E33" s="1"/>
      <c r="F33" s="1"/>
      <c r="G33" s="8"/>
      <c r="H33" s="1"/>
      <c r="I33" s="8"/>
      <c r="J33" s="4"/>
      <c r="K33" s="19"/>
      <c r="L33" s="4"/>
      <c r="M33" s="1"/>
      <c r="N33" s="1"/>
      <c r="O33" s="8"/>
      <c r="P33" s="1"/>
      <c r="Q33" s="8"/>
      <c r="R33" s="4"/>
      <c r="S33" s="19"/>
      <c r="T33" s="4"/>
      <c r="U33" s="1"/>
      <c r="V33" s="1"/>
      <c r="W33" s="8"/>
      <c r="X33" s="1"/>
      <c r="Y33" s="8"/>
      <c r="Z33" s="4"/>
      <c r="AA33" s="19"/>
      <c r="AB33" s="4"/>
      <c r="AC33" s="1"/>
      <c r="AD33" s="1"/>
      <c r="AE33" s="8"/>
      <c r="AF33" s="1"/>
      <c r="AG33" s="8"/>
      <c r="AH33" s="4"/>
      <c r="AI33" s="19"/>
      <c r="AJ33" s="4"/>
      <c r="AK33" s="1"/>
      <c r="AL33" s="1"/>
      <c r="AM33" s="8"/>
      <c r="AN33" s="1"/>
      <c r="AO33" s="8"/>
      <c r="AP33" s="4"/>
      <c r="AQ33" s="19"/>
      <c r="AR33" s="4"/>
      <c r="AS33" s="1"/>
      <c r="AT33" s="1"/>
      <c r="AU33" s="8"/>
      <c r="AV33" s="1"/>
      <c r="AW33" s="8"/>
      <c r="AX33" s="4"/>
      <c r="AY33" s="19"/>
      <c r="AZ33" s="4"/>
      <c r="BA33" s="1"/>
      <c r="BB33" s="1"/>
      <c r="BC33" s="8"/>
      <c r="BD33" s="1"/>
      <c r="BE33" s="8"/>
      <c r="BF33" s="4"/>
      <c r="BG33" s="19"/>
      <c r="BH33" s="4"/>
      <c r="BI33" s="1"/>
      <c r="BJ33" s="8"/>
      <c r="BK33" s="1"/>
      <c r="BL33" s="8"/>
      <c r="BM33" s="4"/>
      <c r="BN33" s="19"/>
      <c r="BO33" s="4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4" customFormat="1" ht="15" customHeight="1">
      <c r="A34" s="6"/>
      <c r="B34" s="3"/>
      <c r="C34" s="3"/>
      <c r="D34" s="3"/>
      <c r="E34" s="3"/>
      <c r="F34" s="5"/>
      <c r="G34" s="9"/>
      <c r="H34" s="5"/>
      <c r="I34" s="19"/>
      <c r="K34" s="19"/>
      <c r="M34" s="3"/>
      <c r="N34" s="5"/>
      <c r="O34" s="9"/>
      <c r="P34" s="5"/>
      <c r="Q34" s="19"/>
      <c r="S34" s="19"/>
      <c r="U34" s="3"/>
      <c r="V34" s="5"/>
      <c r="W34" s="9"/>
      <c r="X34" s="5"/>
      <c r="Y34" s="19"/>
      <c r="AA34" s="19"/>
      <c r="AC34" s="3"/>
      <c r="AD34" s="5"/>
      <c r="AE34" s="9"/>
      <c r="AF34" s="5"/>
      <c r="AG34" s="19"/>
      <c r="AI34" s="19"/>
      <c r="AK34" s="3"/>
      <c r="AL34" s="5"/>
      <c r="AM34" s="9"/>
      <c r="AN34" s="5"/>
      <c r="AO34" s="19"/>
      <c r="AQ34" s="19"/>
      <c r="AS34" s="3"/>
      <c r="AT34" s="5"/>
      <c r="AU34" s="9"/>
      <c r="AV34" s="5"/>
      <c r="AW34" s="19"/>
      <c r="AY34" s="19"/>
      <c r="BA34" s="3"/>
      <c r="BB34" s="5"/>
      <c r="BC34" s="9"/>
      <c r="BD34" s="5"/>
      <c r="BE34" s="19"/>
      <c r="BG34" s="19"/>
      <c r="BI34" s="5"/>
      <c r="BJ34" s="9"/>
      <c r="BK34" s="5"/>
      <c r="BL34" s="19"/>
      <c r="BN34" s="19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2" customFormat="1" ht="15" customHeight="1">
      <c r="A35" s="10"/>
      <c r="B35" s="11"/>
      <c r="C35" s="11"/>
      <c r="D35" s="11"/>
      <c r="E35" s="11"/>
      <c r="F35" s="5"/>
      <c r="G35" s="9"/>
      <c r="H35" s="5"/>
      <c r="I35" s="20"/>
      <c r="K35" s="20"/>
      <c r="M35" s="11"/>
      <c r="N35" s="5"/>
      <c r="O35" s="9"/>
      <c r="P35" s="5"/>
      <c r="Q35" s="20"/>
      <c r="S35" s="20"/>
      <c r="U35" s="11"/>
      <c r="V35" s="5"/>
      <c r="W35" s="9"/>
      <c r="X35" s="5"/>
      <c r="Y35" s="20"/>
      <c r="AA35" s="20"/>
      <c r="AC35" s="11"/>
      <c r="AD35" s="5"/>
      <c r="AE35" s="9"/>
      <c r="AF35" s="5"/>
      <c r="AG35" s="20"/>
      <c r="AI35" s="20"/>
      <c r="AK35" s="11"/>
      <c r="AL35" s="5"/>
      <c r="AM35" s="9"/>
      <c r="AN35" s="5"/>
      <c r="AO35" s="20"/>
      <c r="AQ35" s="20"/>
      <c r="AS35" s="11"/>
      <c r="AT35" s="5"/>
      <c r="AU35" s="9"/>
      <c r="AV35" s="5"/>
      <c r="AW35" s="20"/>
      <c r="AY35" s="20"/>
      <c r="BA35" s="11"/>
      <c r="BB35" s="5"/>
      <c r="BC35" s="9"/>
      <c r="BD35" s="5"/>
      <c r="BE35" s="20"/>
      <c r="BG35" s="20"/>
      <c r="BI35" s="5"/>
      <c r="BJ35" s="9"/>
      <c r="BK35" s="5"/>
      <c r="BL35" s="20"/>
      <c r="BN35" s="20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</sheetData>
  <sheetProtection sheet="1" selectLockedCells="1"/>
  <mergeCells count="43">
    <mergeCell ref="BA6:BH6"/>
    <mergeCell ref="BA7:BA8"/>
    <mergeCell ref="BB7:BD7"/>
    <mergeCell ref="BE7:BF7"/>
    <mergeCell ref="BG7:BH7"/>
    <mergeCell ref="A6:A9"/>
    <mergeCell ref="B6:B9"/>
    <mergeCell ref="D6:D8"/>
    <mergeCell ref="F7:H7"/>
    <mergeCell ref="I7:J7"/>
    <mergeCell ref="K7:L7"/>
    <mergeCell ref="E6:L6"/>
    <mergeCell ref="E7:E8"/>
    <mergeCell ref="C6:C9"/>
    <mergeCell ref="M6:T6"/>
    <mergeCell ref="M7:M8"/>
    <mergeCell ref="N7:P7"/>
    <mergeCell ref="Q7:R7"/>
    <mergeCell ref="S7:T7"/>
    <mergeCell ref="U6:AB6"/>
    <mergeCell ref="U7:U8"/>
    <mergeCell ref="V7:X7"/>
    <mergeCell ref="Y7:Z7"/>
    <mergeCell ref="AA7:AB7"/>
    <mergeCell ref="AT7:AV7"/>
    <mergeCell ref="AW7:AX7"/>
    <mergeCell ref="AY7:AZ7"/>
    <mergeCell ref="AI7:AJ7"/>
    <mergeCell ref="AK7:AK8"/>
    <mergeCell ref="AL7:AN7"/>
    <mergeCell ref="AO7:AP7"/>
    <mergeCell ref="AQ7:AR7"/>
    <mergeCell ref="AS7:AS8"/>
    <mergeCell ref="BI7:BK7"/>
    <mergeCell ref="BL7:BM7"/>
    <mergeCell ref="BN7:BO7"/>
    <mergeCell ref="BI6:BO6"/>
    <mergeCell ref="AC6:AJ6"/>
    <mergeCell ref="AK6:AR6"/>
    <mergeCell ref="AS6:AZ6"/>
    <mergeCell ref="AC7:AC8"/>
    <mergeCell ref="AD7:AF7"/>
    <mergeCell ref="AG7:AH7"/>
  </mergeCells>
  <printOptions/>
  <pageMargins left="0.31496062992125984" right="0" top="0.5118110236220472" bottom="0.3937007874015748" header="0.7086614173228347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白土</dc:creator>
  <cp:keywords/>
  <dc:description/>
  <cp:lastModifiedBy>新潟県</cp:lastModifiedBy>
  <cp:lastPrinted>2013-04-22T08:11:11Z</cp:lastPrinted>
  <dcterms:created xsi:type="dcterms:W3CDTF">2008-07-03T21:46:45Z</dcterms:created>
  <dcterms:modified xsi:type="dcterms:W3CDTF">2013-04-25T06:14:24Z</dcterms:modified>
  <cp:category/>
  <cp:version/>
  <cp:contentType/>
  <cp:contentStatus/>
</cp:coreProperties>
</file>